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Owner\Documents\"/>
    </mc:Choice>
  </mc:AlternateContent>
  <bookViews>
    <workbookView xWindow="0" yWindow="0" windowWidth="19200" windowHeight="7340"/>
  </bookViews>
  <sheets>
    <sheet name="דוח צריכה 2025" sheetId="29" r:id="rId1"/>
    <sheet name="דוח צריכה 2024" sheetId="28" r:id="rId2"/>
    <sheet name="דוח צריכה 2023" sheetId="27" r:id="rId3"/>
    <sheet name="דוח צריכה 2022" sheetId="26" r:id="rId4"/>
    <sheet name="דוח צריכה 2021" sheetId="25" r:id="rId5"/>
    <sheet name="דוח צריכה 2020" sheetId="24" r:id="rId6"/>
    <sheet name="דוח צריכה 2019" sheetId="23" r:id="rId7"/>
    <sheet name="דוח צריכה 2018" sheetId="22" r:id="rId8"/>
    <sheet name="דוח צריכה 2017" sheetId="21" r:id="rId9"/>
    <sheet name="דוח צריכה 2016" sheetId="20" r:id="rId10"/>
    <sheet name="דוח צריכה 2015" sheetId="19" r:id="rId11"/>
    <sheet name="דוח צריכה 2014" sheetId="18" r:id="rId12"/>
    <sheet name="דוח צריכה 2013" sheetId="16" r:id="rId13"/>
    <sheet name="דוח צריכה 2012 - פורמט מזוט חדש" sheetId="17" r:id="rId14"/>
    <sheet name="דוח צריכה 2012" sheetId="14" r:id="rId15"/>
    <sheet name="דוח צריכה 2011" sheetId="13" r:id="rId16"/>
    <sheet name="דוח צריכה 2010" sheetId="10" r:id="rId17"/>
    <sheet name="דוח צריכה 2009" sheetId="11" r:id="rId18"/>
    <sheet name="דוח צריכה 2008" sheetId="12" r:id="rId19"/>
    <sheet name="דוח צריכה 2007" sheetId="15"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7" i="27" l="1"/>
  <c r="V36" i="27"/>
  <c r="V35" i="27"/>
  <c r="V34" i="27"/>
  <c r="V33" i="27"/>
  <c r="V32" i="27"/>
  <c r="V31" i="27"/>
  <c r="V30" i="27"/>
  <c r="V29" i="27"/>
  <c r="V28" i="27"/>
  <c r="V27" i="27"/>
  <c r="V26" i="27"/>
  <c r="V25" i="27"/>
  <c r="V24" i="27"/>
  <c r="V23" i="27"/>
  <c r="V22" i="27"/>
  <c r="V21" i="27"/>
  <c r="V20" i="27"/>
  <c r="V19" i="27"/>
  <c r="V18" i="27"/>
  <c r="V17" i="27"/>
  <c r="V16" i="27"/>
  <c r="V15" i="27"/>
  <c r="V14" i="27"/>
  <c r="V13" i="27"/>
  <c r="V12" i="27"/>
  <c r="V11" i="27"/>
  <c r="V10" i="27"/>
  <c r="V9" i="27"/>
  <c r="V8" i="27"/>
  <c r="V7" i="27"/>
  <c r="V6" i="27"/>
  <c r="V5" i="27"/>
  <c r="V4" i="27"/>
  <c r="U37" i="27"/>
  <c r="U36" i="27"/>
  <c r="U35" i="27"/>
  <c r="U34" i="27"/>
  <c r="U33" i="27"/>
  <c r="U32" i="27"/>
  <c r="U31" i="27"/>
  <c r="U30" i="27"/>
  <c r="U29" i="27"/>
  <c r="U28" i="27"/>
  <c r="U27" i="27"/>
  <c r="U26" i="27"/>
  <c r="U25" i="27"/>
  <c r="U24" i="27"/>
  <c r="U23" i="27"/>
  <c r="U22" i="27"/>
  <c r="U21" i="27"/>
  <c r="U20" i="27"/>
  <c r="U19" i="27"/>
  <c r="U18" i="27"/>
  <c r="U17" i="27"/>
  <c r="U16" i="27"/>
  <c r="U15" i="27"/>
  <c r="U14" i="27"/>
  <c r="U13" i="27"/>
  <c r="U12" i="27"/>
  <c r="U11" i="27"/>
  <c r="U10" i="27"/>
  <c r="U9" i="27"/>
  <c r="U8" i="27"/>
  <c r="U7" i="27"/>
  <c r="U6" i="27"/>
  <c r="U5" i="27"/>
  <c r="U4" i="27"/>
  <c r="S6" i="21" l="1"/>
  <c r="R6" i="21"/>
  <c r="S6" i="19"/>
  <c r="R6" i="19"/>
  <c r="T7" i="16"/>
  <c r="S7" i="16"/>
  <c r="T7" i="13"/>
  <c r="S7" i="13"/>
  <c r="Q39" i="10" l="1"/>
  <c r="P39" i="10"/>
  <c r="O39" i="10"/>
  <c r="N39" i="10"/>
  <c r="M39" i="10"/>
  <c r="L39" i="10"/>
  <c r="K39" i="10"/>
  <c r="J39" i="10"/>
  <c r="I39" i="10"/>
  <c r="H39" i="10"/>
  <c r="G39" i="10"/>
  <c r="F39" i="10"/>
  <c r="E39" i="10"/>
  <c r="D39" i="10"/>
  <c r="Q39" i="13"/>
  <c r="P39" i="13"/>
  <c r="O39" i="13"/>
  <c r="N39" i="13"/>
  <c r="M39" i="13"/>
  <c r="L39" i="13"/>
  <c r="K39" i="13"/>
  <c r="J39" i="13"/>
  <c r="I39" i="13"/>
  <c r="H39" i="13"/>
  <c r="G39" i="13"/>
  <c r="F39" i="13"/>
  <c r="E39" i="13"/>
  <c r="D39" i="13"/>
  <c r="P39" i="11"/>
  <c r="E39" i="12"/>
  <c r="R39" i="12"/>
  <c r="Q39" i="12"/>
  <c r="S39" i="12" s="1"/>
  <c r="P39" i="12"/>
  <c r="O39" i="12"/>
  <c r="N39" i="12"/>
  <c r="M39" i="12"/>
  <c r="L39" i="12"/>
  <c r="K39" i="12"/>
  <c r="J39" i="12"/>
  <c r="I39" i="12"/>
  <c r="H39" i="12"/>
  <c r="G39" i="12"/>
  <c r="F39" i="12"/>
  <c r="Q39" i="11"/>
  <c r="R39" i="11" s="1"/>
  <c r="O39" i="11"/>
  <c r="N39" i="11"/>
  <c r="M39" i="11"/>
  <c r="L39" i="11"/>
  <c r="K39" i="11"/>
  <c r="J39" i="11"/>
  <c r="I39" i="11"/>
  <c r="H39" i="11"/>
  <c r="G39" i="11"/>
  <c r="F39" i="11"/>
  <c r="E39" i="11"/>
  <c r="D39" i="11"/>
</calcChain>
</file>

<file path=xl/sharedStrings.xml><?xml version="1.0" encoding="utf-8"?>
<sst xmlns="http://schemas.openxmlformats.org/spreadsheetml/2006/main" count="1383" uniqueCount="108">
  <si>
    <t>מוצר</t>
  </si>
  <si>
    <t>יעד</t>
  </si>
  <si>
    <t>גפמ</t>
  </si>
  <si>
    <t>משק</t>
  </si>
  <si>
    <t>גז</t>
  </si>
  <si>
    <t>פטרוכימיה</t>
  </si>
  <si>
    <t>פרופילן</t>
  </si>
  <si>
    <t>סה"כ נז</t>
  </si>
  <si>
    <t>בנזין 95 נ.ע</t>
  </si>
  <si>
    <t>בנזין 98 נ.ע</t>
  </si>
  <si>
    <t>נפטא</t>
  </si>
  <si>
    <t>סה"כ נפטא</t>
  </si>
  <si>
    <t>קרוסין</t>
  </si>
  <si>
    <t>תעופה אזרחית</t>
  </si>
  <si>
    <t>סה"כ קרוסין</t>
  </si>
  <si>
    <t>סולר הסקה</t>
  </si>
  <si>
    <t>סולר תחבורה</t>
  </si>
  <si>
    <t>סה"כ סולר משק</t>
  </si>
  <si>
    <t>חשמל</t>
  </si>
  <si>
    <t>אוניות</t>
  </si>
  <si>
    <t>סה"כ סולר</t>
  </si>
  <si>
    <t>תזקיקים סה"כ</t>
  </si>
  <si>
    <t>מזוט כבד</t>
  </si>
  <si>
    <t>צריכה עצמית בזן</t>
  </si>
  <si>
    <t>סה"כ מזוט כבד</t>
  </si>
  <si>
    <t>מזוט ד.ג</t>
  </si>
  <si>
    <t>מזוט ד.ד.ג</t>
  </si>
  <si>
    <t>מזוט קל</t>
  </si>
  <si>
    <t>סה"כ מזוט קל</t>
  </si>
  <si>
    <t>סה"כ מזוט</t>
  </si>
  <si>
    <t>זפת</t>
  </si>
  <si>
    <t>סה"כ מוצרים</t>
  </si>
  <si>
    <t>תקופה מקבילה אשתקד</t>
  </si>
  <si>
    <t>בנזין 96 נ.ע</t>
  </si>
  <si>
    <t xml:space="preserve">אחוז שינוי </t>
  </si>
  <si>
    <t>סה"כ בנזינים לרכב</t>
  </si>
  <si>
    <t>מרכיבי בנזין</t>
  </si>
  <si>
    <t>HVGO</t>
  </si>
  <si>
    <t>מצטבר 2010</t>
  </si>
  <si>
    <t>מצטבר 2009</t>
  </si>
  <si>
    <t>מצטבר 2008</t>
  </si>
  <si>
    <t>מצטבר 2011</t>
  </si>
  <si>
    <t>מצטבר 2012</t>
  </si>
  <si>
    <t>דוח צריכת מוצרי דלק (כולל הרשות הפלשתינאית) לשנת 2012 (אלפי טון)</t>
  </si>
  <si>
    <t>דוח צריכת מוצרי דלק (כולל הרשות הפלשתינאית) לשנת 2011 (אלפי טון)</t>
  </si>
  <si>
    <t>דוח צריכת מוצרי דלק (כולל הרשות הפלשתינאית) לשנת 2010 (אלפי טון)</t>
  </si>
  <si>
    <t>דוח צריכת מוצרי דלק (כולל הרשות הפלשתינאית) לשנת 2009 (אלפי טון)</t>
  </si>
  <si>
    <t>דוח צריכת מוצרי דלק (כולל הרשות הפלשתינאית) לשנת 2008 (אלפי טון) חדש</t>
  </si>
  <si>
    <t>דוח צריכת מוצרי דלק (כולל הרשות הפלשטינאית) לשנת 2007 (אלפי טון)</t>
  </si>
  <si>
    <t>מצטבר 2007</t>
  </si>
  <si>
    <t>אחוז שינוי שנתי</t>
  </si>
  <si>
    <t>סה"כ בנזינים</t>
  </si>
  <si>
    <t>מזוט ד.אס</t>
  </si>
  <si>
    <t>דוח צריכת מוצרי דלק (כולל הרשות הפלשתינאית) לשנת 2013 (אלפי טון)</t>
  </si>
  <si>
    <t>מצטבר 2013</t>
  </si>
  <si>
    <t>מזוט כבד 1.0% גפרית</t>
  </si>
  <si>
    <t>סה"כ מזוט כבד 1.0% גפרית</t>
  </si>
  <si>
    <t>מזוט על כבד 0.5% גפרית</t>
  </si>
  <si>
    <t>סה"כ מזוט על כבד 0.5% גפרית</t>
  </si>
  <si>
    <t>מזוט על כבד 1.0% גפרית</t>
  </si>
  <si>
    <t>סה"כ מזוט על כבד 1.0% גפרית</t>
  </si>
  <si>
    <t>מזוט קל 1.0% גפרית</t>
  </si>
  <si>
    <t>סה"כ מזוט קל 1.0% גפרית</t>
  </si>
  <si>
    <t>מזוט כבד 1.4% גפרית</t>
  </si>
  <si>
    <t>סה"כ מזוט כבד 1.4% גפרית</t>
  </si>
  <si>
    <t>מזוט על כבד 1.4% גפרית</t>
  </si>
  <si>
    <t>סה"כ מזוט על כבד 1.4% גפרית</t>
  </si>
  <si>
    <t>סה"כ מזוט קל 1.4% גפרית</t>
  </si>
  <si>
    <t>הערה 1: נתוני המזוט התפרסמו בפורמט חדש: לפי צמיגות ואחוז גפרית. לצורך העקביות יש פרסום של נתוני 2012 בפורמט דומה.</t>
  </si>
  <si>
    <t>הערה 2: בשנת 2013 תקן הגפרית במזוט הינו 1%, בשנת 2012 התקן היה 1.4%. לצורך השוואה עם שנת 2012 סוכמו מזוטים עם אותה צמיגות בעלי 1% ו-1.4% גפרית</t>
  </si>
  <si>
    <t>דוח צריכת מוצרי דלק (כולל הרשות הפלשתינאית) לשנת 2014 (אלפי טון)</t>
  </si>
  <si>
    <t>מצטבר 2014</t>
  </si>
  <si>
    <t>דוח צריכת מוצרי דלק (כולל הרשות הפלשתינאית) לשנת 2015 (אלפי טון)</t>
  </si>
  <si>
    <t>מצטבר 2015</t>
  </si>
  <si>
    <t>מזוט קל 1.4% גפרית</t>
  </si>
  <si>
    <t>דוח צריכת מוצרי דלק (כולל הרשות הפלשתינאית) לשנת 2016 (אלפי טון)</t>
  </si>
  <si>
    <t>מצטבר 2016</t>
  </si>
  <si>
    <t>דוח צריכת מוצרי דלק (כולל הרשות הפלשתינאית) לשנת 2017 (אלפי טון)</t>
  </si>
  <si>
    <t>מצטבר 2017</t>
  </si>
  <si>
    <t>סה"כ גז</t>
  </si>
  <si>
    <t>סולר לייצור חשמל</t>
  </si>
  <si>
    <t>דוח צריכת מוצרי דלק (כולל הרשות הפלשתינאית) לשנת 2018 (אלפי טון)</t>
  </si>
  <si>
    <t>מצטבר 2018</t>
  </si>
  <si>
    <t>דוח צריכת מוצרי דלק (כולל הרשות הפלשתינאית) לשנת 2019 (אלפי טון)</t>
  </si>
  <si>
    <t>מצטבר 2019</t>
  </si>
  <si>
    <t>סולר לתדלוק אוניות</t>
  </si>
  <si>
    <t>מזוט על כבד 3.5% גפרית</t>
  </si>
  <si>
    <t>סה"כ מזוט על כבד 3.5% גפרית</t>
  </si>
  <si>
    <t>מזוט קל 0.5% גפרית</t>
  </si>
  <si>
    <t>סה"כ מזוט קל 0.5% גפרית</t>
  </si>
  <si>
    <t>סה"כ מזוט כבד 1.0% גופרית</t>
  </si>
  <si>
    <t>דוח צריכת מוצרי דלק (כולל הרשות הפלשתינאית) לשנת 2020 (אלפי טון)</t>
  </si>
  <si>
    <t>מצטבר 2020</t>
  </si>
  <si>
    <t>מזוט כבד 0.5% גפרית</t>
  </si>
  <si>
    <t>סה"כ מזוט כבד 0.5% גופרית</t>
  </si>
  <si>
    <t/>
  </si>
  <si>
    <t>דוח צריכת מוצרי דלק (כולל הרשות הפלשתינאית) לשנת 2021 (אלפי טון)</t>
  </si>
  <si>
    <t>מצטבר 2021</t>
  </si>
  <si>
    <t>דוח צריכת מוצרי דלק (כולל הרשות הפלשתינאית) לשנת 2022 (אלפי טון)</t>
  </si>
  <si>
    <t>מצטבר 2022</t>
  </si>
  <si>
    <t>דוח צריכת מוצרי דלק (כולל הרשות הפלשתינאית) לשנת 2023 (אלפי טון)</t>
  </si>
  <si>
    <t>מצטבר 2023</t>
  </si>
  <si>
    <t>10-12/23</t>
  </si>
  <si>
    <t>10-12/22</t>
  </si>
  <si>
    <t>דוח צריכת מוצרי דלק (כולל הרשות הפלשתינאית) לשנת 2024 (אלפי טון)</t>
  </si>
  <si>
    <t>מצטבר 2024</t>
  </si>
  <si>
    <t>דוח צריכת מוצרי דלק (כולל הרשות הפלשתינאית) לשנת 2025 (אלפי טון)</t>
  </si>
  <si>
    <t>מצטבר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</si>
</sst>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mm\-yyyy"/>
    <numFmt numFmtId="166" formatCode="_-&quot;₪&quot;* #,##0_-;\-&quot;₪&quot;* #,##0_-;_-&quot;₪&quot;* &quot;-&quot;_-;_-@_-"/>
    <numFmt numFmtId="167" formatCode="#.00"/>
    <numFmt numFmtId="168" formatCode="#."/>
  </numFmts>
  <fonts count="25">
    <font>
      <sz val="10"/>
      <name val="Arial"/>
      <charset val="177"/>
    </font>
    <font>
      <sz val="11"/>
      <color theme="1"/>
      <name val="Arial"/>
      <family val="2"/>
      <charset val="177"/>
      <scheme val="minor"/>
    </font>
    <font>
      <sz val="10"/>
      <name val="Arial"/>
      <family val="2"/>
    </font>
    <font>
      <b/>
      <sz val="10"/>
      <name val="Miriam"/>
      <family val="2"/>
      <charset val="177"/>
    </font>
    <font>
      <b/>
      <sz val="10"/>
      <name val="Arial"/>
      <family val="2"/>
      <charset val="177"/>
    </font>
    <font>
      <b/>
      <sz val="10"/>
      <color indexed="12"/>
      <name val="Arial"/>
      <family val="2"/>
      <charset val="177"/>
    </font>
    <font>
      <b/>
      <sz val="10"/>
      <color indexed="20"/>
      <name val="Arial"/>
      <family val="2"/>
    </font>
    <font>
      <b/>
      <sz val="10"/>
      <color indexed="18"/>
      <name val="Arial"/>
      <family val="2"/>
    </font>
    <font>
      <b/>
      <sz val="12"/>
      <name val="Arial"/>
      <family val="2"/>
      <charset val="177"/>
    </font>
    <font>
      <b/>
      <sz val="12"/>
      <name val="Arial"/>
      <family val="2"/>
    </font>
    <font>
      <b/>
      <sz val="12"/>
      <color indexed="14"/>
      <name val="Arial"/>
      <family val="2"/>
    </font>
    <font>
      <b/>
      <sz val="12"/>
      <color indexed="12"/>
      <name val="Arial"/>
      <family val="2"/>
    </font>
    <font>
      <b/>
      <sz val="12"/>
      <color indexed="18"/>
      <name val="Arial"/>
      <family val="2"/>
    </font>
    <font>
      <b/>
      <sz val="10"/>
      <color indexed="20"/>
      <name val="Arial"/>
      <family val="2"/>
      <charset val="177"/>
    </font>
    <font>
      <sz val="1"/>
      <color indexed="8"/>
      <name val="Courier"/>
      <family val="3"/>
      <charset val="177"/>
    </font>
    <font>
      <b/>
      <sz val="1"/>
      <color indexed="8"/>
      <name val="Courier"/>
      <family val="3"/>
      <charset val="177"/>
    </font>
    <font>
      <sz val="10"/>
      <name val="Arial"/>
      <family val="2"/>
    </font>
    <font>
      <b/>
      <sz val="10"/>
      <color indexed="12"/>
      <name val="Arial"/>
      <family val="2"/>
    </font>
    <font>
      <b/>
      <sz val="10"/>
      <name val="Miriam"/>
      <family val="2"/>
      <charset val="177"/>
    </font>
    <font>
      <sz val="11"/>
      <color theme="1"/>
      <name val="Arial"/>
      <family val="2"/>
      <charset val="177"/>
      <scheme val="minor"/>
    </font>
    <font>
      <sz val="11"/>
      <color rgb="FFFF0000"/>
      <name val="Arial"/>
      <family val="2"/>
      <charset val="177"/>
      <scheme val="minor"/>
    </font>
    <font>
      <sz val="10"/>
      <name val="Arial"/>
      <family val="2"/>
    </font>
    <font>
      <b/>
      <sz val="10"/>
      <color rgb="FF800080"/>
      <name val="Arial"/>
      <family val="2"/>
    </font>
    <font>
      <b/>
      <sz val="10"/>
      <color rgb="FF800080"/>
      <name val="Arial"/>
      <family val="2"/>
      <charset val="177"/>
    </font>
    <font>
      <b/>
      <sz val="12"/>
      <color rgb="FF800080"/>
      <name val="Arial"/>
      <family val="2"/>
      <charset val="177"/>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4" tint="0.79998168889431442"/>
        <bgColor indexed="64"/>
      </patternFill>
    </fill>
  </fills>
  <borders count="15">
    <border>
      <left/>
      <right/>
      <top/>
      <bottom/>
      <diagonal/>
    </border>
    <border>
      <left/>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11">
    <xf numFmtId="0" fontId="0" fillId="0" borderId="0"/>
    <xf numFmtId="166" fontId="2" fillId="0" borderId="0" applyFont="0" applyFill="0" applyBorder="0" applyAlignment="0" applyProtection="0"/>
    <xf numFmtId="1" fontId="14" fillId="0" borderId="0">
      <protection locked="0"/>
    </xf>
    <xf numFmtId="167" fontId="14" fillId="0" borderId="0">
      <protection locked="0"/>
    </xf>
    <xf numFmtId="168" fontId="15" fillId="0" borderId="0">
      <protection locked="0"/>
    </xf>
    <xf numFmtId="168" fontId="15" fillId="0" borderId="0">
      <protection locked="0"/>
    </xf>
    <xf numFmtId="0" fontId="16" fillId="0" borderId="0"/>
    <xf numFmtId="0" fontId="19" fillId="0" borderId="0"/>
    <xf numFmtId="168" fontId="14" fillId="0" borderId="1">
      <protection locked="0"/>
    </xf>
    <xf numFmtId="0" fontId="1" fillId="0" borderId="0"/>
    <xf numFmtId="9" fontId="21" fillId="0" borderId="0" applyFont="0" applyFill="0" applyBorder="0" applyAlignment="0" applyProtection="0"/>
  </cellStyleXfs>
  <cellXfs count="103">
    <xf numFmtId="0" fontId="0" fillId="0" borderId="0" xfId="0"/>
    <xf numFmtId="164" fontId="3" fillId="0" borderId="2" xfId="0" applyNumberFormat="1" applyFont="1" applyBorder="1"/>
    <xf numFmtId="164" fontId="3" fillId="0" borderId="3" xfId="0" applyNumberFormat="1" applyFont="1" applyBorder="1"/>
    <xf numFmtId="165" fontId="4" fillId="0" borderId="3" xfId="0" applyNumberFormat="1" applyFont="1" applyBorder="1" applyAlignment="1">
      <alignment horizontal="center"/>
    </xf>
    <xf numFmtId="164" fontId="5" fillId="0" borderId="3" xfId="0" applyNumberFormat="1" applyFont="1" applyBorder="1" applyAlignment="1">
      <alignment horizontal="center" wrapText="1"/>
    </xf>
    <xf numFmtId="164" fontId="6" fillId="0" borderId="3" xfId="0" applyNumberFormat="1" applyFont="1" applyBorder="1" applyAlignment="1">
      <alignment horizontal="center" wrapText="1"/>
    </xf>
    <xf numFmtId="165" fontId="7" fillId="0" borderId="4" xfId="0" applyNumberFormat="1" applyFont="1" applyBorder="1" applyAlignment="1">
      <alignment horizontal="center" wrapText="1"/>
    </xf>
    <xf numFmtId="164" fontId="4" fillId="0" borderId="5" xfId="0" applyNumberFormat="1" applyFont="1" applyBorder="1"/>
    <xf numFmtId="164" fontId="4" fillId="0" borderId="6" xfId="0" applyNumberFormat="1" applyFont="1" applyBorder="1"/>
    <xf numFmtId="3" fontId="4" fillId="0" borderId="6" xfId="0" applyNumberFormat="1" applyFont="1" applyBorder="1"/>
    <xf numFmtId="3" fontId="5" fillId="0" borderId="6" xfId="0" applyNumberFormat="1" applyFont="1" applyBorder="1"/>
    <xf numFmtId="3" fontId="13" fillId="0" borderId="6" xfId="0" applyNumberFormat="1" applyFont="1" applyBorder="1"/>
    <xf numFmtId="9" fontId="7" fillId="0" borderId="7" xfId="0" applyNumberFormat="1" applyFont="1" applyBorder="1" applyAlignment="1">
      <alignment horizontal="center"/>
    </xf>
    <xf numFmtId="164" fontId="4" fillId="2" borderId="5" xfId="0" applyNumberFormat="1" applyFont="1" applyFill="1" applyBorder="1" applyAlignment="1">
      <alignment horizontal="centerContinuous"/>
    </xf>
    <xf numFmtId="164" fontId="4" fillId="2" borderId="6" xfId="0" applyNumberFormat="1" applyFont="1" applyFill="1" applyBorder="1" applyAlignment="1">
      <alignment horizontal="centerContinuous"/>
    </xf>
    <xf numFmtId="3" fontId="4" fillId="2" borderId="6" xfId="0" applyNumberFormat="1" applyFont="1" applyFill="1" applyBorder="1"/>
    <xf numFmtId="3" fontId="5" fillId="2" borderId="6" xfId="0" applyNumberFormat="1" applyFont="1" applyFill="1" applyBorder="1"/>
    <xf numFmtId="3" fontId="13" fillId="2" borderId="6" xfId="0" applyNumberFormat="1" applyFont="1" applyFill="1" applyBorder="1"/>
    <xf numFmtId="9" fontId="7" fillId="2" borderId="7" xfId="0" applyNumberFormat="1" applyFont="1" applyFill="1" applyBorder="1" applyAlignment="1">
      <alignment horizontal="center"/>
    </xf>
    <xf numFmtId="3" fontId="4" fillId="2" borderId="6" xfId="0" applyNumberFormat="1" applyFont="1" applyFill="1" applyBorder="1" applyAlignment="1"/>
    <xf numFmtId="164" fontId="4" fillId="2" borderId="5" xfId="0" applyNumberFormat="1" applyFont="1" applyFill="1" applyBorder="1"/>
    <xf numFmtId="164" fontId="4" fillId="2" borderId="6" xfId="0" applyNumberFormat="1" applyFont="1" applyFill="1" applyBorder="1"/>
    <xf numFmtId="164" fontId="4" fillId="0" borderId="5" xfId="0" applyNumberFormat="1" applyFont="1" applyBorder="1" applyAlignment="1">
      <alignment horizontal="centerContinuous"/>
    </xf>
    <xf numFmtId="164" fontId="4" fillId="0" borderId="6" xfId="0" applyNumberFormat="1" applyFont="1" applyBorder="1" applyAlignment="1">
      <alignment horizontal="centerContinuous"/>
    </xf>
    <xf numFmtId="164" fontId="8" fillId="3" borderId="5" xfId="0" applyNumberFormat="1" applyFont="1" applyFill="1" applyBorder="1" applyAlignment="1">
      <alignment horizontal="centerContinuous"/>
    </xf>
    <xf numFmtId="164" fontId="4" fillId="3" borderId="6" xfId="0" applyNumberFormat="1" applyFont="1" applyFill="1" applyBorder="1" applyAlignment="1">
      <alignment horizontal="centerContinuous"/>
    </xf>
    <xf numFmtId="3" fontId="4" fillId="3" borderId="6" xfId="0" applyNumberFormat="1" applyFont="1" applyFill="1" applyBorder="1"/>
    <xf numFmtId="3" fontId="5" fillId="3" borderId="6" xfId="0" applyNumberFormat="1" applyFont="1" applyFill="1" applyBorder="1"/>
    <xf numFmtId="3" fontId="13" fillId="3" borderId="6" xfId="0" applyNumberFormat="1" applyFont="1" applyFill="1" applyBorder="1"/>
    <xf numFmtId="9" fontId="7" fillId="3" borderId="7" xfId="0" applyNumberFormat="1" applyFont="1" applyFill="1" applyBorder="1" applyAlignment="1">
      <alignment horizontal="center"/>
    </xf>
    <xf numFmtId="164" fontId="4" fillId="2" borderId="8" xfId="0" applyNumberFormat="1" applyFont="1" applyFill="1" applyBorder="1"/>
    <xf numFmtId="3" fontId="4" fillId="2" borderId="9" xfId="0" applyNumberFormat="1" applyFont="1" applyFill="1" applyBorder="1"/>
    <xf numFmtId="3" fontId="13" fillId="2" borderId="9" xfId="0" applyNumberFormat="1" applyFont="1" applyFill="1" applyBorder="1"/>
    <xf numFmtId="164" fontId="9" fillId="3" borderId="10" xfId="0" applyNumberFormat="1" applyFont="1" applyFill="1" applyBorder="1" applyAlignment="1">
      <alignment horizontal="centerContinuous"/>
    </xf>
    <xf numFmtId="164" fontId="9" fillId="3" borderId="11" xfId="0" applyNumberFormat="1" applyFont="1" applyFill="1" applyBorder="1" applyAlignment="1">
      <alignment horizontal="centerContinuous"/>
    </xf>
    <xf numFmtId="3" fontId="10" fillId="3" borderId="11" xfId="0" applyNumberFormat="1" applyFont="1" applyFill="1" applyBorder="1"/>
    <xf numFmtId="3" fontId="11" fillId="3" borderId="11" xfId="0" applyNumberFormat="1" applyFont="1" applyFill="1" applyBorder="1"/>
    <xf numFmtId="9" fontId="12" fillId="3" borderId="12" xfId="0" applyNumberFormat="1" applyFont="1" applyFill="1" applyBorder="1" applyAlignment="1">
      <alignment horizontal="center"/>
    </xf>
    <xf numFmtId="3" fontId="17" fillId="0" borderId="6" xfId="0" applyNumberFormat="1" applyFont="1" applyBorder="1"/>
    <xf numFmtId="3" fontId="0" fillId="0" borderId="0" xfId="0" applyNumberFormat="1"/>
    <xf numFmtId="164" fontId="18" fillId="0" borderId="2" xfId="0" applyNumberFormat="1" applyFont="1" applyBorder="1"/>
    <xf numFmtId="164" fontId="18" fillId="0" borderId="3" xfId="0" applyNumberFormat="1" applyFont="1" applyBorder="1"/>
    <xf numFmtId="164" fontId="4" fillId="0" borderId="5" xfId="0" applyNumberFormat="1" applyFont="1" applyBorder="1" applyAlignment="1">
      <alignment wrapText="1"/>
    </xf>
    <xf numFmtId="164" fontId="4" fillId="4" borderId="5" xfId="0" applyNumberFormat="1" applyFont="1" applyFill="1" applyBorder="1" applyAlignment="1">
      <alignment horizontal="centerContinuous"/>
    </xf>
    <xf numFmtId="164" fontId="4" fillId="4" borderId="6" xfId="0" applyNumberFormat="1" applyFont="1" applyFill="1" applyBorder="1" applyAlignment="1">
      <alignment horizontal="centerContinuous"/>
    </xf>
    <xf numFmtId="3" fontId="4" fillId="4" borderId="6" xfId="0" applyNumberFormat="1" applyFont="1" applyFill="1" applyBorder="1"/>
    <xf numFmtId="3" fontId="5" fillId="4" borderId="6" xfId="0" applyNumberFormat="1" applyFont="1" applyFill="1" applyBorder="1"/>
    <xf numFmtId="3" fontId="13" fillId="4" borderId="6" xfId="0" applyNumberFormat="1" applyFont="1" applyFill="1" applyBorder="1"/>
    <xf numFmtId="9" fontId="7" fillId="4" borderId="7" xfId="0" applyNumberFormat="1" applyFont="1" applyFill="1" applyBorder="1" applyAlignment="1">
      <alignment horizontal="center"/>
    </xf>
    <xf numFmtId="0" fontId="19" fillId="0" borderId="0" xfId="7"/>
    <xf numFmtId="164" fontId="3" fillId="0" borderId="2" xfId="7" applyNumberFormat="1" applyFont="1" applyBorder="1"/>
    <xf numFmtId="164" fontId="3" fillId="0" borderId="3" xfId="7" applyNumberFormat="1" applyFont="1" applyBorder="1"/>
    <xf numFmtId="165" fontId="4" fillId="0" borderId="3" xfId="7" applyNumberFormat="1" applyFont="1" applyBorder="1" applyAlignment="1">
      <alignment horizontal="center"/>
    </xf>
    <xf numFmtId="164" fontId="4" fillId="0" borderId="5" xfId="7" applyNumberFormat="1" applyFont="1" applyBorder="1"/>
    <xf numFmtId="164" fontId="4" fillId="0" borderId="6" xfId="7" applyNumberFormat="1" applyFont="1" applyBorder="1"/>
    <xf numFmtId="3" fontId="4" fillId="0" borderId="6" xfId="7" applyNumberFormat="1" applyFont="1" applyBorder="1"/>
    <xf numFmtId="164" fontId="4" fillId="2" borderId="5" xfId="7" applyNumberFormat="1" applyFont="1" applyFill="1" applyBorder="1" applyAlignment="1">
      <alignment horizontal="centerContinuous"/>
    </xf>
    <xf numFmtId="164" fontId="4" fillId="2" borderId="6" xfId="7" applyNumberFormat="1" applyFont="1" applyFill="1" applyBorder="1" applyAlignment="1">
      <alignment horizontal="centerContinuous"/>
    </xf>
    <xf numFmtId="3" fontId="4" fillId="2" borderId="6" xfId="7" applyNumberFormat="1" applyFont="1" applyFill="1" applyBorder="1"/>
    <xf numFmtId="3" fontId="4" fillId="2" borderId="6" xfId="7" applyNumberFormat="1" applyFont="1" applyFill="1" applyBorder="1" applyAlignment="1"/>
    <xf numFmtId="164" fontId="4" fillId="2" borderId="5" xfId="7" applyNumberFormat="1" applyFont="1" applyFill="1" applyBorder="1"/>
    <xf numFmtId="164" fontId="4" fillId="2" borderId="6" xfId="7" applyNumberFormat="1" applyFont="1" applyFill="1" applyBorder="1"/>
    <xf numFmtId="164" fontId="4" fillId="0" borderId="5" xfId="7" applyNumberFormat="1" applyFont="1" applyBorder="1" applyAlignment="1">
      <alignment horizontal="centerContinuous"/>
    </xf>
    <xf numFmtId="164" fontId="4" fillId="0" borderId="6" xfId="7" applyNumberFormat="1" applyFont="1" applyBorder="1" applyAlignment="1">
      <alignment horizontal="centerContinuous"/>
    </xf>
    <xf numFmtId="164" fontId="8" fillId="3" borderId="5" xfId="7" applyNumberFormat="1" applyFont="1" applyFill="1" applyBorder="1" applyAlignment="1">
      <alignment horizontal="centerContinuous"/>
    </xf>
    <xf numFmtId="164" fontId="4" fillId="3" borderId="6" xfId="7" applyNumberFormat="1" applyFont="1" applyFill="1" applyBorder="1" applyAlignment="1">
      <alignment horizontal="centerContinuous"/>
    </xf>
    <xf numFmtId="3" fontId="4" fillId="3" borderId="6" xfId="7" applyNumberFormat="1" applyFont="1" applyFill="1" applyBorder="1"/>
    <xf numFmtId="164" fontId="4" fillId="0" borderId="5" xfId="7" applyNumberFormat="1" applyFont="1" applyBorder="1" applyAlignment="1">
      <alignment wrapText="1"/>
    </xf>
    <xf numFmtId="164" fontId="4" fillId="4" borderId="5" xfId="7" applyNumberFormat="1" applyFont="1" applyFill="1" applyBorder="1" applyAlignment="1">
      <alignment horizontal="centerContinuous"/>
    </xf>
    <xf numFmtId="164" fontId="4" fillId="4" borderId="6" xfId="7" applyNumberFormat="1" applyFont="1" applyFill="1" applyBorder="1" applyAlignment="1">
      <alignment horizontal="centerContinuous"/>
    </xf>
    <xf numFmtId="3" fontId="4" fillId="4" borderId="6" xfId="7" applyNumberFormat="1" applyFont="1" applyFill="1" applyBorder="1"/>
    <xf numFmtId="164" fontId="4" fillId="2" borderId="8" xfId="7" applyNumberFormat="1" applyFont="1" applyFill="1" applyBorder="1"/>
    <xf numFmtId="3" fontId="4" fillId="2" borderId="9" xfId="7" applyNumberFormat="1" applyFont="1" applyFill="1" applyBorder="1"/>
    <xf numFmtId="164" fontId="9" fillId="3" borderId="10" xfId="7" applyNumberFormat="1" applyFont="1" applyFill="1" applyBorder="1" applyAlignment="1">
      <alignment horizontal="centerContinuous"/>
    </xf>
    <xf numFmtId="164" fontId="9" fillId="3" borderId="11" xfId="7" applyNumberFormat="1" applyFont="1" applyFill="1" applyBorder="1" applyAlignment="1">
      <alignment horizontal="centerContinuous"/>
    </xf>
    <xf numFmtId="3" fontId="10" fillId="3" borderId="11" xfId="7" applyNumberFormat="1" applyFont="1" applyFill="1" applyBorder="1"/>
    <xf numFmtId="0" fontId="16" fillId="0" borderId="0" xfId="0" applyFont="1"/>
    <xf numFmtId="164" fontId="5" fillId="0" borderId="3" xfId="7" applyNumberFormat="1" applyFont="1" applyBorder="1" applyAlignment="1">
      <alignment horizontal="center" wrapText="1"/>
    </xf>
    <xf numFmtId="3" fontId="5" fillId="0" borderId="6" xfId="7" applyNumberFormat="1" applyFont="1" applyBorder="1"/>
    <xf numFmtId="3" fontId="5" fillId="2" borderId="6" xfId="7" applyNumberFormat="1" applyFont="1" applyFill="1" applyBorder="1"/>
    <xf numFmtId="3" fontId="17" fillId="0" borderId="6" xfId="7" applyNumberFormat="1" applyFont="1" applyBorder="1"/>
    <xf numFmtId="3" fontId="5" fillId="3" borderId="6" xfId="7" applyNumberFormat="1" applyFont="1" applyFill="1" applyBorder="1"/>
    <xf numFmtId="3" fontId="5" fillId="4" borderId="6" xfId="7" applyNumberFormat="1" applyFont="1" applyFill="1" applyBorder="1"/>
    <xf numFmtId="164" fontId="4" fillId="0" borderId="13" xfId="7" applyNumberFormat="1" applyFont="1" applyBorder="1"/>
    <xf numFmtId="3" fontId="11" fillId="3" borderId="11" xfId="7" applyNumberFormat="1" applyFont="1" applyFill="1" applyBorder="1"/>
    <xf numFmtId="164" fontId="4" fillId="0" borderId="13" xfId="0" applyNumberFormat="1" applyFont="1" applyBorder="1"/>
    <xf numFmtId="0" fontId="1" fillId="0" borderId="0" xfId="9"/>
    <xf numFmtId="3" fontId="1" fillId="0" borderId="0" xfId="9" applyNumberFormat="1"/>
    <xf numFmtId="0" fontId="20" fillId="0" borderId="0" xfId="9" applyFont="1" applyAlignment="1">
      <alignment wrapText="1"/>
    </xf>
    <xf numFmtId="9" fontId="0" fillId="0" borderId="0" xfId="10" applyFont="1"/>
    <xf numFmtId="164" fontId="22" fillId="0" borderId="3" xfId="0" applyNumberFormat="1" applyFont="1" applyBorder="1" applyAlignment="1">
      <alignment horizontal="center" wrapText="1"/>
    </xf>
    <xf numFmtId="3" fontId="23" fillId="0" borderId="6" xfId="0" applyNumberFormat="1" applyFont="1" applyBorder="1"/>
    <xf numFmtId="3" fontId="23" fillId="2" borderId="6" xfId="0" applyNumberFormat="1" applyFont="1" applyFill="1" applyBorder="1"/>
    <xf numFmtId="3" fontId="23" fillId="3" borderId="6" xfId="0" applyNumberFormat="1" applyFont="1" applyFill="1" applyBorder="1"/>
    <xf numFmtId="3" fontId="23" fillId="4" borderId="6" xfId="0" applyNumberFormat="1" applyFont="1" applyFill="1" applyBorder="1"/>
    <xf numFmtId="3" fontId="24" fillId="3" borderId="11" xfId="0" applyNumberFormat="1" applyFont="1" applyFill="1" applyBorder="1"/>
    <xf numFmtId="164" fontId="8" fillId="0" borderId="0" xfId="0" applyNumberFormat="1" applyFont="1" applyAlignment="1">
      <alignment horizontal="center"/>
    </xf>
    <xf numFmtId="164" fontId="4" fillId="4" borderId="14" xfId="0" applyNumberFormat="1" applyFont="1" applyFill="1" applyBorder="1" applyAlignment="1">
      <alignment horizontal="center"/>
    </xf>
    <xf numFmtId="164" fontId="4" fillId="4" borderId="13" xfId="0" applyNumberFormat="1" applyFont="1" applyFill="1" applyBorder="1" applyAlignment="1">
      <alignment horizontal="center"/>
    </xf>
    <xf numFmtId="164" fontId="8" fillId="0" borderId="0" xfId="0" applyNumberFormat="1" applyFont="1" applyBorder="1" applyAlignment="1">
      <alignment horizontal="center"/>
    </xf>
    <xf numFmtId="164" fontId="4" fillId="4" borderId="14" xfId="7" applyNumberFormat="1" applyFont="1" applyFill="1" applyBorder="1" applyAlignment="1">
      <alignment horizontal="center"/>
    </xf>
    <xf numFmtId="164" fontId="4" fillId="4" borderId="13" xfId="7" applyNumberFormat="1" applyFont="1" applyFill="1" applyBorder="1" applyAlignment="1">
      <alignment horizontal="center"/>
    </xf>
    <xf numFmtId="164" fontId="8" fillId="0" borderId="0" xfId="7" applyNumberFormat="1" applyFont="1" applyBorder="1" applyAlignment="1">
      <alignment horizontal="center"/>
    </xf>
  </cellXfs>
  <cellStyles count="11">
    <cellStyle name="Currency [0] _BLO" xfId="1"/>
    <cellStyle name="Date" xfId="2"/>
    <cellStyle name="Fixed" xfId="3"/>
    <cellStyle name="Heading1" xfId="4"/>
    <cellStyle name="Heading2" xfId="5"/>
    <cellStyle name="Normal" xfId="0" builtinId="0"/>
    <cellStyle name="Normal 2" xfId="9"/>
    <cellStyle name="Normal 2 2" xfId="6"/>
    <cellStyle name="Normal 3" xfId="7"/>
    <cellStyle name="Percent" xfId="10" builtinId="5"/>
    <cellStyle name="Total" xfId="8"/>
  </cellStyles>
  <dxfs count="0"/>
  <tableStyles count="0" defaultTableStyle="TableStyleMedium9" defaultPivotStyle="PivotStyleLight16"/>
  <colors>
    <mruColors>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37"/>
  <sheetViews>
    <sheetView tabSelected="1" workbookViewId="0">
      <selection activeCell="O4" sqref="O4"/>
    </sheetView>
  </sheetViews>
  <sheetFormatPr defaultRowHeight="12.5"/>
  <cols>
    <col min="1" max="1" width="14" bestFit="1" customWidth="1"/>
    <col min="2" max="2" width="11.6328125" bestFit="1" customWidth="1"/>
  </cols>
  <sheetData>
    <row r="1" spans="1:17" ht="15.5">
      <c r="A1" s="96" t="s">
        <v>106</v>
      </c>
      <c r="B1" s="96"/>
      <c r="C1" s="96"/>
      <c r="D1" s="96"/>
      <c r="E1" s="96"/>
      <c r="F1" s="96"/>
      <c r="G1" s="96"/>
      <c r="H1" s="96"/>
      <c r="I1" s="96"/>
      <c r="J1" s="96"/>
      <c r="K1" s="96"/>
      <c r="L1" s="96"/>
      <c r="M1" s="96"/>
      <c r="N1" s="96"/>
      <c r="O1" s="96"/>
      <c r="P1" s="96"/>
      <c r="Q1" s="96"/>
    </row>
    <row r="2" spans="1:17" ht="13" thickBot="1"/>
    <row r="3" spans="1:17" ht="26.5" thickTop="1">
      <c r="A3" s="1" t="s">
        <v>0</v>
      </c>
      <c r="B3" s="2" t="s">
        <v>1</v>
      </c>
      <c r="C3" s="3">
        <v>45658</v>
      </c>
      <c r="D3" s="3">
        <v>45689</v>
      </c>
      <c r="E3" s="3">
        <v>45717</v>
      </c>
      <c r="F3" s="3">
        <v>45748</v>
      </c>
      <c r="G3" s="3">
        <v>45778</v>
      </c>
      <c r="H3" s="3">
        <v>45809</v>
      </c>
      <c r="I3" s="3">
        <v>45839</v>
      </c>
      <c r="J3" s="3">
        <v>45870</v>
      </c>
      <c r="K3" s="3">
        <v>45901</v>
      </c>
      <c r="L3" s="3">
        <v>45931</v>
      </c>
      <c r="M3" s="3">
        <v>45962</v>
      </c>
      <c r="N3" s="3">
        <v>45992</v>
      </c>
      <c r="O3" s="4" t="s">
        <v>107</v>
      </c>
      <c r="P3" s="90" t="s">
        <v>105</v>
      </c>
      <c r="Q3" s="6" t="s">
        <v>34</v>
      </c>
    </row>
    <row r="4" spans="1:17" ht="13">
      <c r="A4" s="7" t="s">
        <v>2</v>
      </c>
      <c r="B4" s="8" t="s">
        <v>3</v>
      </c>
      <c r="C4" s="9">
        <v>72.246483000000012</v>
      </c>
      <c r="D4" s="9">
        <v>57.57386799999999</v>
      </c>
      <c r="E4" s="9">
        <v>62.317875999999991</v>
      </c>
      <c r="F4" s="9">
        <v>49.471341000000017</v>
      </c>
      <c r="G4" s="9">
        <v>36.088097999999988</v>
      </c>
      <c r="H4" s="9">
        <v>0</v>
      </c>
      <c r="I4" s="9">
        <v>0</v>
      </c>
      <c r="J4" s="9">
        <v>0</v>
      </c>
      <c r="K4" s="9">
        <v>0</v>
      </c>
      <c r="L4" s="9">
        <v>0</v>
      </c>
      <c r="M4" s="9">
        <v>0</v>
      </c>
      <c r="N4" s="9">
        <v>0</v>
      </c>
      <c r="O4" s="10">
        <v>277.69766600000003</v>
      </c>
      <c r="P4" s="91">
        <v>263.09581900000001</v>
      </c>
      <c r="Q4" s="12">
        <v>5.5500110398941871E-2</v>
      </c>
    </row>
    <row r="5" spans="1:17" ht="13">
      <c r="A5" s="7" t="s">
        <v>4</v>
      </c>
      <c r="B5" s="8" t="s">
        <v>5</v>
      </c>
      <c r="C5" s="9">
        <v>7.1477989999999991</v>
      </c>
      <c r="D5" s="9">
        <v>6.3886770000000013</v>
      </c>
      <c r="E5" s="9">
        <v>6.3052339999999978</v>
      </c>
      <c r="F5" s="9">
        <v>4.6860760000000008</v>
      </c>
      <c r="G5" s="9">
        <v>12.522976</v>
      </c>
      <c r="H5" s="9">
        <v>0</v>
      </c>
      <c r="I5" s="9">
        <v>0</v>
      </c>
      <c r="J5" s="9">
        <v>0</v>
      </c>
      <c r="K5" s="9">
        <v>0</v>
      </c>
      <c r="L5" s="9">
        <v>0</v>
      </c>
      <c r="M5" s="9">
        <v>0</v>
      </c>
      <c r="N5" s="9">
        <v>0</v>
      </c>
      <c r="O5" s="10">
        <v>37.050761999999999</v>
      </c>
      <c r="P5" s="91">
        <v>39.804750999999996</v>
      </c>
      <c r="Q5" s="12">
        <v>-6.9187444483699845E-2</v>
      </c>
    </row>
    <row r="6" spans="1:17" ht="13">
      <c r="A6" s="7" t="s">
        <v>6</v>
      </c>
      <c r="B6" s="8" t="s">
        <v>5</v>
      </c>
      <c r="C6" s="9">
        <v>15.422996999999999</v>
      </c>
      <c r="D6" s="9">
        <v>12.694953</v>
      </c>
      <c r="E6" s="9">
        <v>14.942857999999999</v>
      </c>
      <c r="F6" s="9">
        <v>16.535874</v>
      </c>
      <c r="G6" s="9">
        <v>15.976118</v>
      </c>
      <c r="H6" s="9">
        <v>0</v>
      </c>
      <c r="I6" s="9">
        <v>0</v>
      </c>
      <c r="J6" s="9">
        <v>0</v>
      </c>
      <c r="K6" s="9">
        <v>0</v>
      </c>
      <c r="L6" s="9">
        <v>0</v>
      </c>
      <c r="M6" s="9">
        <v>0</v>
      </c>
      <c r="N6" s="9">
        <v>0</v>
      </c>
      <c r="O6" s="10">
        <v>75.572800000000001</v>
      </c>
      <c r="P6" s="91">
        <v>70.095237000000012</v>
      </c>
      <c r="Q6" s="12">
        <v>7.8144582063400136E-2</v>
      </c>
    </row>
    <row r="7" spans="1:17" ht="13">
      <c r="A7" s="13" t="s">
        <v>79</v>
      </c>
      <c r="B7" s="14"/>
      <c r="C7" s="15">
        <v>94.817278999999999</v>
      </c>
      <c r="D7" s="15">
        <v>76.65749799999999</v>
      </c>
      <c r="E7" s="15">
        <v>83.565967999999984</v>
      </c>
      <c r="F7" s="15">
        <v>70.693291000000016</v>
      </c>
      <c r="G7" s="15">
        <v>64.587191999999988</v>
      </c>
      <c r="H7" s="15">
        <v>0</v>
      </c>
      <c r="I7" s="15">
        <v>0</v>
      </c>
      <c r="J7" s="15">
        <v>0</v>
      </c>
      <c r="K7" s="15">
        <v>0</v>
      </c>
      <c r="L7" s="15">
        <v>0</v>
      </c>
      <c r="M7" s="15">
        <v>0</v>
      </c>
      <c r="N7" s="15">
        <v>0</v>
      </c>
      <c r="O7" s="16">
        <v>390.32122799999991</v>
      </c>
      <c r="P7" s="92">
        <v>372.99580700000001</v>
      </c>
      <c r="Q7" s="18">
        <v>4.644937201666699E-2</v>
      </c>
    </row>
    <row r="8" spans="1:17" ht="13">
      <c r="A8" s="7" t="s">
        <v>8</v>
      </c>
      <c r="B8" s="8" t="s">
        <v>3</v>
      </c>
      <c r="C8" s="9">
        <v>283.13063470879297</v>
      </c>
      <c r="D8" s="9">
        <v>252.60330999221244</v>
      </c>
      <c r="E8" s="9">
        <v>289.92700954321009</v>
      </c>
      <c r="F8" s="9">
        <v>280.30692568241471</v>
      </c>
      <c r="G8" s="9">
        <v>295.41748647335277</v>
      </c>
      <c r="H8" s="9">
        <v>0</v>
      </c>
      <c r="I8" s="9">
        <v>0</v>
      </c>
      <c r="J8" s="9">
        <v>0</v>
      </c>
      <c r="K8" s="9">
        <v>0</v>
      </c>
      <c r="L8" s="9">
        <v>0</v>
      </c>
      <c r="M8" s="9">
        <v>0</v>
      </c>
      <c r="N8" s="9">
        <v>0</v>
      </c>
      <c r="O8" s="10">
        <v>1401.3853663999828</v>
      </c>
      <c r="P8" s="91">
        <v>1402.5288237875816</v>
      </c>
      <c r="Q8" s="12">
        <v>-8.1528262963670439E-4</v>
      </c>
    </row>
    <row r="9" spans="1:17" ht="13">
      <c r="A9" s="7" t="s">
        <v>9</v>
      </c>
      <c r="B9" s="8" t="s">
        <v>3</v>
      </c>
      <c r="C9" s="9">
        <v>1.8941210000000002</v>
      </c>
      <c r="D9" s="9">
        <v>1.8717640000000002</v>
      </c>
      <c r="E9" s="9">
        <v>2.0508070000000003</v>
      </c>
      <c r="F9" s="9">
        <v>2.1641759999999999</v>
      </c>
      <c r="G9" s="9">
        <v>2.1584280000000002</v>
      </c>
      <c r="H9" s="9">
        <v>0</v>
      </c>
      <c r="I9" s="9">
        <v>0</v>
      </c>
      <c r="J9" s="9">
        <v>0</v>
      </c>
      <c r="K9" s="9">
        <v>0</v>
      </c>
      <c r="L9" s="9">
        <v>0</v>
      </c>
      <c r="M9" s="9">
        <v>0</v>
      </c>
      <c r="N9" s="9">
        <v>0</v>
      </c>
      <c r="O9" s="10">
        <v>10.139296000000002</v>
      </c>
      <c r="P9" s="91">
        <v>9.2330285594287513</v>
      </c>
      <c r="Q9" s="12">
        <v>9.8154948264052688E-2</v>
      </c>
    </row>
    <row r="10" spans="1:17" ht="13">
      <c r="A10" s="13" t="s">
        <v>35</v>
      </c>
      <c r="B10" s="14"/>
      <c r="C10" s="15">
        <v>285.02475570879295</v>
      </c>
      <c r="D10" s="15">
        <v>254.47507399221246</v>
      </c>
      <c r="E10" s="15">
        <v>291.97781654321011</v>
      </c>
      <c r="F10" s="15">
        <v>282.47110168241471</v>
      </c>
      <c r="G10" s="15">
        <v>297.57591447335278</v>
      </c>
      <c r="H10" s="15">
        <v>0</v>
      </c>
      <c r="I10" s="15">
        <v>0</v>
      </c>
      <c r="J10" s="15">
        <v>0</v>
      </c>
      <c r="K10" s="15">
        <v>0</v>
      </c>
      <c r="L10" s="15">
        <v>0</v>
      </c>
      <c r="M10" s="15">
        <v>0</v>
      </c>
      <c r="N10" s="15">
        <v>0</v>
      </c>
      <c r="O10" s="16">
        <v>1411.5246623999828</v>
      </c>
      <c r="P10" s="92">
        <v>1411.7618523470103</v>
      </c>
      <c r="Q10" s="18">
        <v>-1.6800988540177642E-4</v>
      </c>
    </row>
    <row r="11" spans="1:17" ht="13">
      <c r="A11" s="20" t="s">
        <v>36</v>
      </c>
      <c r="B11" s="21" t="s">
        <v>5</v>
      </c>
      <c r="C11" s="15">
        <v>27.765786000000006</v>
      </c>
      <c r="D11" s="15">
        <v>26.205308000000006</v>
      </c>
      <c r="E11" s="15">
        <v>35.002163000000003</v>
      </c>
      <c r="F11" s="15">
        <v>36.141993999999997</v>
      </c>
      <c r="G11" s="15">
        <v>29.650665</v>
      </c>
      <c r="H11" s="15">
        <v>0</v>
      </c>
      <c r="I11" s="15">
        <v>0</v>
      </c>
      <c r="J11" s="15">
        <v>0</v>
      </c>
      <c r="K11" s="15">
        <v>0</v>
      </c>
      <c r="L11" s="15">
        <v>0</v>
      </c>
      <c r="M11" s="15">
        <v>0</v>
      </c>
      <c r="N11" s="15">
        <v>0</v>
      </c>
      <c r="O11" s="16">
        <v>154.765916</v>
      </c>
      <c r="P11" s="92">
        <v>133.942453</v>
      </c>
      <c r="Q11" s="18">
        <v>0.15546574318748663</v>
      </c>
    </row>
    <row r="12" spans="1:17" ht="13">
      <c r="A12" s="7" t="s">
        <v>10</v>
      </c>
      <c r="B12" s="8" t="s">
        <v>3</v>
      </c>
      <c r="C12" s="9">
        <v>7.8459999999999988E-2</v>
      </c>
      <c r="D12" s="9">
        <v>4.8559999999999999E-2</v>
      </c>
      <c r="E12" s="9">
        <v>4.802E-2</v>
      </c>
      <c r="F12" s="9">
        <v>7.9400000000000012E-2</v>
      </c>
      <c r="G12" s="9">
        <v>5.926E-2</v>
      </c>
      <c r="H12" s="9">
        <v>0</v>
      </c>
      <c r="I12" s="9">
        <v>0</v>
      </c>
      <c r="J12" s="9">
        <v>0</v>
      </c>
      <c r="K12" s="9">
        <v>0</v>
      </c>
      <c r="L12" s="9">
        <v>0</v>
      </c>
      <c r="M12" s="9">
        <v>0</v>
      </c>
      <c r="N12" s="9">
        <v>0</v>
      </c>
      <c r="O12" s="10">
        <v>0.31369999999999998</v>
      </c>
      <c r="P12" s="91">
        <v>0.31218000000000001</v>
      </c>
      <c r="Q12" s="12">
        <v>4.8689858415016385E-3</v>
      </c>
    </row>
    <row r="13" spans="1:17" ht="13">
      <c r="A13" s="7" t="s">
        <v>10</v>
      </c>
      <c r="B13" s="8" t="s">
        <v>5</v>
      </c>
      <c r="C13" s="9">
        <v>38.437868000000002</v>
      </c>
      <c r="D13" s="9">
        <v>31.958238999999999</v>
      </c>
      <c r="E13" s="9">
        <v>36.357599999999998</v>
      </c>
      <c r="F13" s="9">
        <v>16.173712999999999</v>
      </c>
      <c r="G13" s="9">
        <v>36.365511000000005</v>
      </c>
      <c r="H13" s="9">
        <v>0</v>
      </c>
      <c r="I13" s="9">
        <v>0</v>
      </c>
      <c r="J13" s="9">
        <v>0</v>
      </c>
      <c r="K13" s="9">
        <v>0</v>
      </c>
      <c r="L13" s="9">
        <v>0</v>
      </c>
      <c r="M13" s="9">
        <v>0</v>
      </c>
      <c r="N13" s="9">
        <v>0</v>
      </c>
      <c r="O13" s="10">
        <v>159.29293099999998</v>
      </c>
      <c r="P13" s="91">
        <v>211.93106599999999</v>
      </c>
      <c r="Q13" s="12">
        <v>-0.248373850957745</v>
      </c>
    </row>
    <row r="14" spans="1:17" ht="13">
      <c r="A14" s="13" t="s">
        <v>11</v>
      </c>
      <c r="B14" s="14"/>
      <c r="C14" s="15">
        <v>38.516328000000001</v>
      </c>
      <c r="D14" s="15">
        <v>32.006799000000001</v>
      </c>
      <c r="E14" s="15">
        <v>36.405619999999999</v>
      </c>
      <c r="F14" s="15">
        <v>16.253112999999999</v>
      </c>
      <c r="G14" s="15">
        <v>36.424771000000007</v>
      </c>
      <c r="H14" s="15">
        <v>0</v>
      </c>
      <c r="I14" s="15">
        <v>0</v>
      </c>
      <c r="J14" s="15">
        <v>0</v>
      </c>
      <c r="K14" s="15">
        <v>0</v>
      </c>
      <c r="L14" s="15">
        <v>0</v>
      </c>
      <c r="M14" s="15">
        <v>0</v>
      </c>
      <c r="N14" s="15">
        <v>0</v>
      </c>
      <c r="O14" s="16">
        <v>159.60663099999999</v>
      </c>
      <c r="P14" s="92">
        <v>212.24324599999997</v>
      </c>
      <c r="Q14" s="18">
        <v>-0.24800136631909586</v>
      </c>
    </row>
    <row r="15" spans="1:17" ht="13">
      <c r="A15" s="7" t="s">
        <v>12</v>
      </c>
      <c r="B15" s="8" t="s">
        <v>3</v>
      </c>
      <c r="C15" s="9">
        <v>23.026189586056784</v>
      </c>
      <c r="D15" s="9">
        <v>20.307321904791891</v>
      </c>
      <c r="E15" s="9">
        <v>18.585303028935748</v>
      </c>
      <c r="F15" s="9">
        <v>17.853534227739424</v>
      </c>
      <c r="G15" s="9">
        <v>19.593490678064935</v>
      </c>
      <c r="H15" s="9">
        <v>0</v>
      </c>
      <c r="I15" s="9">
        <v>0</v>
      </c>
      <c r="J15" s="9">
        <v>0</v>
      </c>
      <c r="K15" s="9">
        <v>0</v>
      </c>
      <c r="L15" s="9">
        <v>0</v>
      </c>
      <c r="M15" s="9">
        <v>0</v>
      </c>
      <c r="N15" s="9">
        <v>0</v>
      </c>
      <c r="O15" s="10">
        <v>99.365839425588788</v>
      </c>
      <c r="P15" s="91">
        <v>128.84002328558515</v>
      </c>
      <c r="Q15" s="12">
        <v>-0.22876574459059407</v>
      </c>
    </row>
    <row r="16" spans="1:17" ht="13">
      <c r="A16" s="7" t="s">
        <v>12</v>
      </c>
      <c r="B16" s="8" t="s">
        <v>13</v>
      </c>
      <c r="C16" s="9">
        <v>51.243316673696704</v>
      </c>
      <c r="D16" s="9">
        <v>49.891094011499142</v>
      </c>
      <c r="E16" s="9">
        <v>65.935274687283865</v>
      </c>
      <c r="F16" s="9">
        <v>74.482576296851448</v>
      </c>
      <c r="G16" s="9">
        <v>63.492696639801331</v>
      </c>
      <c r="H16" s="9">
        <v>0</v>
      </c>
      <c r="I16" s="9">
        <v>0</v>
      </c>
      <c r="J16" s="9">
        <v>0</v>
      </c>
      <c r="K16" s="9">
        <v>0</v>
      </c>
      <c r="L16" s="9">
        <v>0</v>
      </c>
      <c r="M16" s="9">
        <v>0</v>
      </c>
      <c r="N16" s="9">
        <v>0</v>
      </c>
      <c r="O16" s="10">
        <v>305.04495830913248</v>
      </c>
      <c r="P16" s="91">
        <v>234.22322073764917</v>
      </c>
      <c r="Q16" s="12">
        <v>0.30236855828573006</v>
      </c>
    </row>
    <row r="17" spans="1:17" ht="13">
      <c r="A17" s="13" t="s">
        <v>14</v>
      </c>
      <c r="B17" s="14"/>
      <c r="C17" s="15">
        <v>74.269506259753484</v>
      </c>
      <c r="D17" s="15">
        <v>70.198415916291026</v>
      </c>
      <c r="E17" s="15">
        <v>84.520577716219606</v>
      </c>
      <c r="F17" s="15">
        <v>92.336110524590879</v>
      </c>
      <c r="G17" s="15">
        <v>83.086187317866262</v>
      </c>
      <c r="H17" s="15">
        <v>0</v>
      </c>
      <c r="I17" s="15">
        <v>0</v>
      </c>
      <c r="J17" s="15">
        <v>0</v>
      </c>
      <c r="K17" s="15">
        <v>0</v>
      </c>
      <c r="L17" s="15">
        <v>0</v>
      </c>
      <c r="M17" s="15">
        <v>0</v>
      </c>
      <c r="N17" s="15">
        <v>0</v>
      </c>
      <c r="O17" s="16">
        <v>404.4107977347212</v>
      </c>
      <c r="P17" s="92">
        <v>363.06324402323435</v>
      </c>
      <c r="Q17" s="18">
        <v>0.113885264873689</v>
      </c>
    </row>
    <row r="18" spans="1:17" ht="13">
      <c r="A18" s="7" t="s">
        <v>16</v>
      </c>
      <c r="B18" s="8" t="s">
        <v>3</v>
      </c>
      <c r="C18" s="9">
        <v>287.85987714375386</v>
      </c>
      <c r="D18" s="9">
        <v>255.29577151605906</v>
      </c>
      <c r="E18" s="9">
        <v>277.29397542952444</v>
      </c>
      <c r="F18" s="9">
        <v>277.39012388619778</v>
      </c>
      <c r="G18" s="9">
        <v>298.15484420606526</v>
      </c>
      <c r="H18" s="9">
        <v>0</v>
      </c>
      <c r="I18" s="9">
        <v>0</v>
      </c>
      <c r="J18" s="9">
        <v>0</v>
      </c>
      <c r="K18" s="9">
        <v>0</v>
      </c>
      <c r="L18" s="9">
        <v>0</v>
      </c>
      <c r="M18" s="9">
        <v>0</v>
      </c>
      <c r="N18" s="9">
        <v>0</v>
      </c>
      <c r="O18" s="10">
        <v>1395.9945921816002</v>
      </c>
      <c r="P18" s="91">
        <v>1320.440532298732</v>
      </c>
      <c r="Q18" s="12">
        <v>5.721882813710466E-2</v>
      </c>
    </row>
    <row r="19" spans="1:17" ht="13">
      <c r="A19" s="7" t="s">
        <v>80</v>
      </c>
      <c r="B19" s="8" t="s">
        <v>18</v>
      </c>
      <c r="C19" s="9">
        <v>0.989595</v>
      </c>
      <c r="D19" s="9">
        <v>2.4969322537030374</v>
      </c>
      <c r="E19" s="9">
        <v>2.9493210686085485</v>
      </c>
      <c r="F19" s="9">
        <v>0.66998342800811805</v>
      </c>
      <c r="G19" s="9">
        <v>0.88321024608709908</v>
      </c>
      <c r="H19" s="9">
        <v>0</v>
      </c>
      <c r="I19" s="9">
        <v>0</v>
      </c>
      <c r="J19" s="9">
        <v>0</v>
      </c>
      <c r="K19" s="9">
        <v>0</v>
      </c>
      <c r="L19" s="9">
        <v>0</v>
      </c>
      <c r="M19" s="9">
        <v>0</v>
      </c>
      <c r="N19" s="9">
        <v>0</v>
      </c>
      <c r="O19" s="38">
        <v>7.9890419964068027</v>
      </c>
      <c r="P19" s="91">
        <v>13.325006847562001</v>
      </c>
      <c r="Q19" s="12">
        <v>-0.40044743782863335</v>
      </c>
    </row>
    <row r="20" spans="1:17" ht="13">
      <c r="A20" s="7" t="s">
        <v>16</v>
      </c>
      <c r="B20" s="8" t="s">
        <v>19</v>
      </c>
      <c r="C20" s="9">
        <v>6.8909776314762317</v>
      </c>
      <c r="D20" s="9">
        <v>7.2890968151179383</v>
      </c>
      <c r="E20" s="9">
        <v>7.2601081974150254</v>
      </c>
      <c r="F20" s="9">
        <v>16.597764965472358</v>
      </c>
      <c r="G20" s="9">
        <v>24.601194463278961</v>
      </c>
      <c r="H20" s="9">
        <v>0</v>
      </c>
      <c r="I20" s="9">
        <v>0</v>
      </c>
      <c r="J20" s="9">
        <v>0</v>
      </c>
      <c r="K20" s="9">
        <v>0</v>
      </c>
      <c r="L20" s="9">
        <v>0</v>
      </c>
      <c r="M20" s="9">
        <v>0</v>
      </c>
      <c r="N20" s="9">
        <v>0</v>
      </c>
      <c r="O20" s="10">
        <v>62.639142072760507</v>
      </c>
      <c r="P20" s="91">
        <v>29.348482280782761</v>
      </c>
      <c r="Q20" s="12">
        <v>1.1343230451741726</v>
      </c>
    </row>
    <row r="21" spans="1:17" ht="13">
      <c r="A21" s="13" t="s">
        <v>20</v>
      </c>
      <c r="B21" s="14"/>
      <c r="C21" s="15">
        <v>295.7404497752301</v>
      </c>
      <c r="D21" s="15">
        <v>265.08180058488006</v>
      </c>
      <c r="E21" s="15">
        <v>287.503404695548</v>
      </c>
      <c r="F21" s="15">
        <v>294.65787227967826</v>
      </c>
      <c r="G21" s="15">
        <v>323.63924891543132</v>
      </c>
      <c r="H21" s="15">
        <v>0</v>
      </c>
      <c r="I21" s="15">
        <v>0</v>
      </c>
      <c r="J21" s="15">
        <v>0</v>
      </c>
      <c r="K21" s="15">
        <v>0</v>
      </c>
      <c r="L21" s="15">
        <v>0</v>
      </c>
      <c r="M21" s="15">
        <v>0</v>
      </c>
      <c r="N21" s="15">
        <v>0</v>
      </c>
      <c r="O21" s="16">
        <v>1466.6227762507679</v>
      </c>
      <c r="P21" s="92">
        <v>1363.114021427077</v>
      </c>
      <c r="Q21" s="18">
        <v>7.5935507372541844E-2</v>
      </c>
    </row>
    <row r="22" spans="1:17" ht="15.5">
      <c r="A22" s="24" t="s">
        <v>21</v>
      </c>
      <c r="B22" s="25"/>
      <c r="C22" s="26">
        <v>816.13410474377656</v>
      </c>
      <c r="D22" s="26">
        <v>724.62489549338363</v>
      </c>
      <c r="E22" s="26">
        <v>818.97554995497774</v>
      </c>
      <c r="F22" s="26">
        <v>792.55348248668383</v>
      </c>
      <c r="G22" s="26">
        <v>834.96397870665044</v>
      </c>
      <c r="H22" s="26">
        <v>0</v>
      </c>
      <c r="I22" s="26">
        <v>0</v>
      </c>
      <c r="J22" s="26">
        <v>0</v>
      </c>
      <c r="K22" s="26">
        <v>0</v>
      </c>
      <c r="L22" s="26">
        <v>0</v>
      </c>
      <c r="M22" s="26">
        <v>0</v>
      </c>
      <c r="N22" s="26">
        <v>0</v>
      </c>
      <c r="O22" s="27">
        <v>3987.2520113854721</v>
      </c>
      <c r="P22" s="93">
        <v>3857.120623797322</v>
      </c>
      <c r="Q22" s="29">
        <v>3.3737961624865198E-2</v>
      </c>
    </row>
    <row r="23" spans="1:17" ht="26">
      <c r="A23" s="42" t="s">
        <v>93</v>
      </c>
      <c r="B23" s="8" t="s">
        <v>3</v>
      </c>
      <c r="C23" s="9">
        <v>3.8469199999999999</v>
      </c>
      <c r="D23" s="9">
        <v>3.15896</v>
      </c>
      <c r="E23" s="9">
        <v>4.2983599999999997</v>
      </c>
      <c r="F23" s="9">
        <v>3.1120599999999996</v>
      </c>
      <c r="G23" s="9">
        <v>3.28104</v>
      </c>
      <c r="H23" s="9">
        <v>0</v>
      </c>
      <c r="I23" s="9">
        <v>0</v>
      </c>
      <c r="J23" s="9">
        <v>0</v>
      </c>
      <c r="K23" s="9">
        <v>0</v>
      </c>
      <c r="L23" s="9">
        <v>0</v>
      </c>
      <c r="M23" s="9">
        <v>0</v>
      </c>
      <c r="N23" s="9">
        <v>0</v>
      </c>
      <c r="O23" s="10">
        <v>17.697340000000001</v>
      </c>
      <c r="P23" s="91">
        <v>7.3592799999999992</v>
      </c>
      <c r="Q23" s="12">
        <v>1.4047651400680503</v>
      </c>
    </row>
    <row r="24" spans="1:17" ht="13">
      <c r="A24" s="43" t="s">
        <v>94</v>
      </c>
      <c r="B24" s="44"/>
      <c r="C24" s="45">
        <v>3.8469199999999999</v>
      </c>
      <c r="D24" s="45">
        <v>3.15896</v>
      </c>
      <c r="E24" s="45">
        <v>4.2983599999999997</v>
      </c>
      <c r="F24" s="45">
        <v>3.1120599999999996</v>
      </c>
      <c r="G24" s="45">
        <v>3.28104</v>
      </c>
      <c r="H24" s="45">
        <v>0</v>
      </c>
      <c r="I24" s="45">
        <v>0</v>
      </c>
      <c r="J24" s="45">
        <v>0</v>
      </c>
      <c r="K24" s="45">
        <v>0</v>
      </c>
      <c r="L24" s="45">
        <v>0</v>
      </c>
      <c r="M24" s="45">
        <v>0</v>
      </c>
      <c r="N24" s="45">
        <v>0</v>
      </c>
      <c r="O24" s="46">
        <v>17.697340000000001</v>
      </c>
      <c r="P24" s="94">
        <v>7.3592799999999992</v>
      </c>
      <c r="Q24" s="48">
        <v>1.4047651400680503</v>
      </c>
    </row>
    <row r="25" spans="1:17" ht="26">
      <c r="A25" s="42" t="s">
        <v>55</v>
      </c>
      <c r="B25" s="8" t="s">
        <v>3</v>
      </c>
      <c r="C25" s="9">
        <v>0.24118000000000001</v>
      </c>
      <c r="D25" s="9">
        <v>0</v>
      </c>
      <c r="E25" s="9">
        <v>2.9239999999999999E-2</v>
      </c>
      <c r="F25" s="9">
        <v>0</v>
      </c>
      <c r="G25" s="9">
        <v>0</v>
      </c>
      <c r="H25" s="9">
        <v>0</v>
      </c>
      <c r="I25" s="9">
        <v>0</v>
      </c>
      <c r="J25" s="9">
        <v>0</v>
      </c>
      <c r="K25" s="9">
        <v>0</v>
      </c>
      <c r="L25" s="9">
        <v>0</v>
      </c>
      <c r="M25" s="9">
        <v>0</v>
      </c>
      <c r="N25" s="9">
        <v>0</v>
      </c>
      <c r="O25" s="10">
        <v>0.27041999999999999</v>
      </c>
      <c r="P25" s="91">
        <v>14.2166</v>
      </c>
      <c r="Q25" s="12">
        <v>-0.98097857434266988</v>
      </c>
    </row>
    <row r="26" spans="1:17" ht="13">
      <c r="A26" s="43" t="s">
        <v>90</v>
      </c>
      <c r="B26" s="44"/>
      <c r="C26" s="45">
        <v>0.24118000000000001</v>
      </c>
      <c r="D26" s="45">
        <v>0</v>
      </c>
      <c r="E26" s="45">
        <v>2.9239999999999999E-2</v>
      </c>
      <c r="F26" s="45">
        <v>0</v>
      </c>
      <c r="G26" s="45">
        <v>0</v>
      </c>
      <c r="H26" s="45">
        <v>0</v>
      </c>
      <c r="I26" s="45">
        <v>0</v>
      </c>
      <c r="J26" s="45">
        <v>0</v>
      </c>
      <c r="K26" s="45">
        <v>0</v>
      </c>
      <c r="L26" s="45">
        <v>0</v>
      </c>
      <c r="M26" s="45">
        <v>0</v>
      </c>
      <c r="N26" s="45">
        <v>0</v>
      </c>
      <c r="O26" s="46">
        <v>0.27041999999999999</v>
      </c>
      <c r="P26" s="94">
        <v>14.2166</v>
      </c>
      <c r="Q26" s="48">
        <v>-0.98097857434266988</v>
      </c>
    </row>
    <row r="27" spans="1:17" ht="38" customHeight="1">
      <c r="A27" s="42" t="s">
        <v>57</v>
      </c>
      <c r="B27" s="85" t="s">
        <v>19</v>
      </c>
      <c r="C27" s="9">
        <v>38.554046999999997</v>
      </c>
      <c r="D27" s="9">
        <v>34.461564999999993</v>
      </c>
      <c r="E27" s="9">
        <v>31.398646999999997</v>
      </c>
      <c r="F27" s="9">
        <v>18.903955000000003</v>
      </c>
      <c r="G27" s="9">
        <v>21.781856000000001</v>
      </c>
      <c r="H27" s="9">
        <v>0</v>
      </c>
      <c r="I27" s="9">
        <v>0</v>
      </c>
      <c r="J27" s="9">
        <v>0</v>
      </c>
      <c r="K27" s="9">
        <v>0</v>
      </c>
      <c r="L27" s="9">
        <v>0</v>
      </c>
      <c r="M27" s="9">
        <v>0</v>
      </c>
      <c r="N27" s="9">
        <v>0</v>
      </c>
      <c r="O27" s="10">
        <v>145.10006999999999</v>
      </c>
      <c r="P27" s="91">
        <v>179.574761</v>
      </c>
      <c r="Q27" s="12">
        <v>-0.19197960118682833</v>
      </c>
    </row>
    <row r="28" spans="1:17" ht="13">
      <c r="A28" s="97" t="s">
        <v>58</v>
      </c>
      <c r="B28" s="98"/>
      <c r="C28" s="45">
        <v>38.554046999999997</v>
      </c>
      <c r="D28" s="45">
        <v>34.461564999999993</v>
      </c>
      <c r="E28" s="45">
        <v>31.398646999999997</v>
      </c>
      <c r="F28" s="45">
        <v>18.903955000000003</v>
      </c>
      <c r="G28" s="45">
        <v>21.781856000000001</v>
      </c>
      <c r="H28" s="45">
        <v>0</v>
      </c>
      <c r="I28" s="45">
        <v>0</v>
      </c>
      <c r="J28" s="45">
        <v>0</v>
      </c>
      <c r="K28" s="45">
        <v>0</v>
      </c>
      <c r="L28" s="45">
        <v>0</v>
      </c>
      <c r="M28" s="45">
        <v>0</v>
      </c>
      <c r="N28" s="45">
        <v>0</v>
      </c>
      <c r="O28" s="46">
        <v>145.10006999999999</v>
      </c>
      <c r="P28" s="94">
        <v>179.574761</v>
      </c>
      <c r="Q28" s="48">
        <v>-0.19197960118682833</v>
      </c>
    </row>
    <row r="29" spans="1:17" ht="26">
      <c r="A29" s="42" t="s">
        <v>88</v>
      </c>
      <c r="B29" s="8" t="s">
        <v>3</v>
      </c>
      <c r="C29" s="9">
        <v>5.8999699999999997</v>
      </c>
      <c r="D29" s="9">
        <v>4.6518389999999989</v>
      </c>
      <c r="E29" s="9">
        <v>4.1224749999999997</v>
      </c>
      <c r="F29" s="9">
        <v>6.5990929999999999</v>
      </c>
      <c r="G29" s="9">
        <v>4.117411999999999</v>
      </c>
      <c r="H29" s="9">
        <v>0</v>
      </c>
      <c r="I29" s="9">
        <v>0</v>
      </c>
      <c r="J29" s="9">
        <v>0</v>
      </c>
      <c r="K29" s="9">
        <v>0</v>
      </c>
      <c r="L29" s="9">
        <v>0</v>
      </c>
      <c r="M29" s="9">
        <v>0</v>
      </c>
      <c r="N29" s="9">
        <v>0</v>
      </c>
      <c r="O29" s="10">
        <v>25.390788999999995</v>
      </c>
      <c r="P29" s="91">
        <v>8.2286799999999989</v>
      </c>
      <c r="Q29" s="12">
        <v>2.0856454498169814</v>
      </c>
    </row>
    <row r="30" spans="1:17" ht="26">
      <c r="A30" s="42" t="s">
        <v>88</v>
      </c>
      <c r="B30" s="85" t="s">
        <v>18</v>
      </c>
      <c r="C30" s="9">
        <v>1.2600000000000001E-3</v>
      </c>
      <c r="D30" s="9">
        <v>0.26200000000000001</v>
      </c>
      <c r="E30" s="9">
        <v>0.29281999999999997</v>
      </c>
      <c r="F30" s="9">
        <v>0.72699999999999998</v>
      </c>
      <c r="G30" s="9">
        <v>0.91800000000000004</v>
      </c>
      <c r="H30" s="9">
        <v>0</v>
      </c>
      <c r="I30" s="9">
        <v>0</v>
      </c>
      <c r="J30" s="9">
        <v>0</v>
      </c>
      <c r="K30" s="9">
        <v>0</v>
      </c>
      <c r="L30" s="9">
        <v>0</v>
      </c>
      <c r="M30" s="9">
        <v>0</v>
      </c>
      <c r="N30" s="9">
        <v>0</v>
      </c>
      <c r="O30" s="10">
        <v>2.2010800000000001</v>
      </c>
      <c r="P30" s="91">
        <v>4.3050000000000006</v>
      </c>
      <c r="Q30" s="12">
        <v>-0.48871544715447157</v>
      </c>
    </row>
    <row r="31" spans="1:17" ht="13">
      <c r="A31" s="97" t="s">
        <v>89</v>
      </c>
      <c r="B31" s="98"/>
      <c r="C31" s="45">
        <v>5.90123</v>
      </c>
      <c r="D31" s="45">
        <v>4.9138389999999994</v>
      </c>
      <c r="E31" s="45">
        <v>4.4152949999999995</v>
      </c>
      <c r="F31" s="45">
        <v>7.3260930000000002</v>
      </c>
      <c r="G31" s="45">
        <v>5.0354119999999991</v>
      </c>
      <c r="H31" s="45">
        <v>0</v>
      </c>
      <c r="I31" s="45">
        <v>0</v>
      </c>
      <c r="J31" s="45">
        <v>0</v>
      </c>
      <c r="K31" s="45">
        <v>0</v>
      </c>
      <c r="L31" s="45">
        <v>0</v>
      </c>
      <c r="M31" s="45">
        <v>0</v>
      </c>
      <c r="N31" s="45">
        <v>0</v>
      </c>
      <c r="O31" s="46">
        <v>27.591868999999996</v>
      </c>
      <c r="P31" s="94">
        <v>12.53368</v>
      </c>
      <c r="Q31" s="48">
        <v>1.2014180192888277</v>
      </c>
    </row>
    <row r="32" spans="1:17" ht="26">
      <c r="A32" s="42" t="s">
        <v>61</v>
      </c>
      <c r="B32" s="8" t="s">
        <v>3</v>
      </c>
      <c r="C32" s="9">
        <v>0</v>
      </c>
      <c r="D32" s="9">
        <v>0</v>
      </c>
      <c r="E32" s="9">
        <v>0</v>
      </c>
      <c r="F32" s="9">
        <v>0</v>
      </c>
      <c r="G32" s="9">
        <v>0</v>
      </c>
      <c r="H32" s="9">
        <v>0</v>
      </c>
      <c r="I32" s="9">
        <v>0</v>
      </c>
      <c r="J32" s="9">
        <v>0</v>
      </c>
      <c r="K32" s="9">
        <v>0</v>
      </c>
      <c r="L32" s="9">
        <v>0</v>
      </c>
      <c r="M32" s="9">
        <v>0</v>
      </c>
      <c r="N32" s="9">
        <v>0</v>
      </c>
      <c r="O32" s="10">
        <v>0</v>
      </c>
      <c r="P32" s="91">
        <v>13.906971</v>
      </c>
      <c r="Q32" s="12">
        <v>-1</v>
      </c>
    </row>
    <row r="33" spans="1:17" ht="13">
      <c r="A33" s="43" t="s">
        <v>62</v>
      </c>
      <c r="B33" s="44"/>
      <c r="C33" s="45">
        <v>0</v>
      </c>
      <c r="D33" s="45">
        <v>0</v>
      </c>
      <c r="E33" s="45">
        <v>0</v>
      </c>
      <c r="F33" s="45">
        <v>0</v>
      </c>
      <c r="G33" s="45">
        <v>0</v>
      </c>
      <c r="H33" s="45">
        <v>0</v>
      </c>
      <c r="I33" s="45">
        <v>0</v>
      </c>
      <c r="J33" s="45">
        <v>0</v>
      </c>
      <c r="K33" s="45">
        <v>0</v>
      </c>
      <c r="L33" s="45">
        <v>0</v>
      </c>
      <c r="M33" s="45">
        <v>0</v>
      </c>
      <c r="N33" s="45">
        <v>0</v>
      </c>
      <c r="O33" s="46">
        <v>0</v>
      </c>
      <c r="P33" s="94">
        <v>13.906971</v>
      </c>
      <c r="Q33" s="48">
        <v>-1</v>
      </c>
    </row>
    <row r="34" spans="1:17" ht="13">
      <c r="A34" s="13" t="s">
        <v>29</v>
      </c>
      <c r="B34" s="14"/>
      <c r="C34" s="15">
        <v>48.543376999999992</v>
      </c>
      <c r="D34" s="15">
        <v>42.534363999999989</v>
      </c>
      <c r="E34" s="15">
        <v>40.141542000000001</v>
      </c>
      <c r="F34" s="15">
        <v>29.342108000000003</v>
      </c>
      <c r="G34" s="15">
        <v>30.098307999999999</v>
      </c>
      <c r="H34" s="15">
        <v>0</v>
      </c>
      <c r="I34" s="15">
        <v>0</v>
      </c>
      <c r="J34" s="15">
        <v>0</v>
      </c>
      <c r="K34" s="15">
        <v>0</v>
      </c>
      <c r="L34" s="15">
        <v>0</v>
      </c>
      <c r="M34" s="15">
        <v>0</v>
      </c>
      <c r="N34" s="15">
        <v>0</v>
      </c>
      <c r="O34" s="16">
        <v>190.65969899999996</v>
      </c>
      <c r="P34" s="92">
        <v>227.59129200000001</v>
      </c>
      <c r="Q34" s="18">
        <v>-0.16227155562700546</v>
      </c>
    </row>
    <row r="35" spans="1:17" ht="13">
      <c r="A35" s="20" t="s">
        <v>30</v>
      </c>
      <c r="B35" s="21" t="s">
        <v>3</v>
      </c>
      <c r="C35" s="15">
        <v>25.318540000000009</v>
      </c>
      <c r="D35" s="15">
        <v>17.634</v>
      </c>
      <c r="E35" s="15">
        <v>23.948319999999992</v>
      </c>
      <c r="F35" s="15">
        <v>25.832979999999999</v>
      </c>
      <c r="G35" s="15">
        <v>28.967279999999995</v>
      </c>
      <c r="H35" s="15">
        <v>0</v>
      </c>
      <c r="I35" s="15">
        <v>0</v>
      </c>
      <c r="J35" s="15">
        <v>0</v>
      </c>
      <c r="K35" s="15">
        <v>0</v>
      </c>
      <c r="L35" s="15">
        <v>0</v>
      </c>
      <c r="M35" s="15">
        <v>0</v>
      </c>
      <c r="N35" s="15">
        <v>0</v>
      </c>
      <c r="O35" s="16">
        <v>121.70112</v>
      </c>
      <c r="P35" s="92">
        <v>103.66811999999999</v>
      </c>
      <c r="Q35" s="18">
        <v>0.1739493298421928</v>
      </c>
    </row>
    <row r="36" spans="1:17" ht="16" thickBot="1">
      <c r="A36" s="33" t="s">
        <v>31</v>
      </c>
      <c r="B36" s="34"/>
      <c r="C36" s="35">
        <v>889.99602174377651</v>
      </c>
      <c r="D36" s="35">
        <v>784.79325949338363</v>
      </c>
      <c r="E36" s="35">
        <v>883.06541195497778</v>
      </c>
      <c r="F36" s="35">
        <v>847.72857048668379</v>
      </c>
      <c r="G36" s="35">
        <v>894.02956670665048</v>
      </c>
      <c r="H36" s="35">
        <v>0</v>
      </c>
      <c r="I36" s="35">
        <v>0</v>
      </c>
      <c r="J36" s="35">
        <v>0</v>
      </c>
      <c r="K36" s="35">
        <v>0</v>
      </c>
      <c r="L36" s="35">
        <v>0</v>
      </c>
      <c r="M36" s="35">
        <v>0</v>
      </c>
      <c r="N36" s="35">
        <v>0</v>
      </c>
      <c r="O36" s="36">
        <v>4299.6128303854721</v>
      </c>
      <c r="P36" s="95">
        <v>4188.3800357973214</v>
      </c>
      <c r="Q36" s="37">
        <v>2.6557474163629857E-2</v>
      </c>
    </row>
    <row r="37" spans="1:17" ht="13" thickTop="1"/>
  </sheetData>
  <mergeCells count="3">
    <mergeCell ref="A1:Q1"/>
    <mergeCell ref="A31:B31"/>
    <mergeCell ref="A28:B2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41"/>
  <sheetViews>
    <sheetView topLeftCell="B1" zoomScale="80" zoomScaleNormal="80" workbookViewId="0">
      <selection activeCell="Q45" sqref="Q45"/>
    </sheetView>
  </sheetViews>
  <sheetFormatPr defaultRowHeight="12.5"/>
  <cols>
    <col min="1" max="1" width="22" customWidth="1"/>
    <col min="2" max="2" width="13.7265625" customWidth="1"/>
  </cols>
  <sheetData>
    <row r="1" spans="1:17" ht="15.5">
      <c r="A1" s="99" t="s">
        <v>75</v>
      </c>
      <c r="B1" s="99"/>
      <c r="C1" s="99"/>
      <c r="D1" s="99"/>
      <c r="E1" s="99"/>
      <c r="F1" s="99"/>
      <c r="G1" s="99"/>
      <c r="H1" s="99"/>
      <c r="I1" s="99"/>
      <c r="J1" s="99"/>
      <c r="K1" s="99"/>
      <c r="L1" s="99"/>
      <c r="M1" s="99"/>
      <c r="N1" s="99"/>
      <c r="O1" s="99"/>
      <c r="P1" s="99"/>
      <c r="Q1" s="99"/>
    </row>
    <row r="2" spans="1:17" ht="13" thickBot="1"/>
    <row r="3" spans="1:17" ht="26.5" thickTop="1">
      <c r="A3" s="1" t="s">
        <v>0</v>
      </c>
      <c r="B3" s="2" t="s">
        <v>1</v>
      </c>
      <c r="C3" s="3">
        <v>42370</v>
      </c>
      <c r="D3" s="3">
        <v>42401</v>
      </c>
      <c r="E3" s="3">
        <v>42430</v>
      </c>
      <c r="F3" s="3">
        <v>42461</v>
      </c>
      <c r="G3" s="3">
        <v>42491</v>
      </c>
      <c r="H3" s="3">
        <v>42522</v>
      </c>
      <c r="I3" s="3">
        <v>42552</v>
      </c>
      <c r="J3" s="3">
        <v>42583</v>
      </c>
      <c r="K3" s="3">
        <v>42614</v>
      </c>
      <c r="L3" s="3">
        <v>42644</v>
      </c>
      <c r="M3" s="3">
        <v>42675</v>
      </c>
      <c r="N3" s="3">
        <v>42705</v>
      </c>
      <c r="O3" s="4" t="s">
        <v>76</v>
      </c>
      <c r="P3" s="5" t="s">
        <v>73</v>
      </c>
      <c r="Q3" s="6" t="s">
        <v>34</v>
      </c>
    </row>
    <row r="4" spans="1:17" ht="13">
      <c r="A4" s="7" t="s">
        <v>2</v>
      </c>
      <c r="B4" s="8" t="s">
        <v>3</v>
      </c>
      <c r="C4" s="9">
        <v>60.932518999999992</v>
      </c>
      <c r="D4" s="9">
        <v>71.781967000000023</v>
      </c>
      <c r="E4" s="9">
        <v>53.39153300000001</v>
      </c>
      <c r="F4" s="9">
        <v>47.112014000000002</v>
      </c>
      <c r="G4" s="9">
        <v>47.484895999999992</v>
      </c>
      <c r="H4" s="9">
        <v>48.375515000000014</v>
      </c>
      <c r="I4" s="9">
        <v>39.673755720000003</v>
      </c>
      <c r="J4" s="9">
        <v>44.217447</v>
      </c>
      <c r="K4" s="9">
        <v>42.077489000000014</v>
      </c>
      <c r="L4" s="9">
        <v>42.825613999999987</v>
      </c>
      <c r="M4" s="9">
        <v>55.988112000000015</v>
      </c>
      <c r="N4" s="9">
        <v>61.483122999999985</v>
      </c>
      <c r="O4" s="10">
        <v>615.34398471999998</v>
      </c>
      <c r="P4" s="11">
        <v>592.53007600000001</v>
      </c>
      <c r="Q4" s="12">
        <v>3.850253285708316E-2</v>
      </c>
    </row>
    <row r="5" spans="1:17" ht="13">
      <c r="A5" s="7" t="s">
        <v>4</v>
      </c>
      <c r="B5" s="8" t="s">
        <v>5</v>
      </c>
      <c r="C5" s="9">
        <v>1.9477969999999996</v>
      </c>
      <c r="D5" s="9">
        <v>1.4755690000000006</v>
      </c>
      <c r="E5" s="9">
        <v>1.7404379999999979</v>
      </c>
      <c r="F5" s="9">
        <v>2.2789810000000004</v>
      </c>
      <c r="G5" s="9">
        <v>0.152785</v>
      </c>
      <c r="H5" s="9">
        <v>-1.0056769999999997</v>
      </c>
      <c r="I5" s="9">
        <v>2.476464</v>
      </c>
      <c r="J5" s="9">
        <v>1.0095820000000004</v>
      </c>
      <c r="K5" s="9">
        <v>0.38424499999999895</v>
      </c>
      <c r="L5" s="9">
        <v>2.2015170000000004</v>
      </c>
      <c r="M5" s="9">
        <v>2.4040819999999994</v>
      </c>
      <c r="N5" s="9">
        <v>-0.78159600000000096</v>
      </c>
      <c r="O5" s="10">
        <v>14.284186999999998</v>
      </c>
      <c r="P5" s="11">
        <v>25.137307999999994</v>
      </c>
      <c r="Q5" s="12">
        <v>-0.4317535115534249</v>
      </c>
    </row>
    <row r="6" spans="1:17" ht="13">
      <c r="A6" s="7" t="s">
        <v>6</v>
      </c>
      <c r="B6" s="8" t="s">
        <v>5</v>
      </c>
      <c r="C6" s="9">
        <v>14.074376000000001</v>
      </c>
      <c r="D6" s="9">
        <v>14.833577999999999</v>
      </c>
      <c r="E6" s="9">
        <v>17.114894</v>
      </c>
      <c r="F6" s="9">
        <v>16.122145</v>
      </c>
      <c r="G6" s="9">
        <v>0.42931599999999998</v>
      </c>
      <c r="H6" s="9">
        <v>7.5231349999999999</v>
      </c>
      <c r="I6" s="9">
        <v>14.506238999999999</v>
      </c>
      <c r="J6" s="9">
        <v>16.429081999999998</v>
      </c>
      <c r="K6" s="9">
        <v>16.194105</v>
      </c>
      <c r="L6" s="9">
        <v>14.556569</v>
      </c>
      <c r="M6" s="9">
        <v>12.113101</v>
      </c>
      <c r="N6" s="9">
        <v>16.613032</v>
      </c>
      <c r="O6" s="10">
        <v>160.50957199999999</v>
      </c>
      <c r="P6" s="11">
        <v>156.52352299999998</v>
      </c>
      <c r="Q6" s="12">
        <v>2.5466133930553081E-2</v>
      </c>
    </row>
    <row r="7" spans="1:17" ht="13">
      <c r="A7" s="13" t="s">
        <v>7</v>
      </c>
      <c r="B7" s="14"/>
      <c r="C7" s="15">
        <v>76.954691999999994</v>
      </c>
      <c r="D7" s="15">
        <v>88.091114000000033</v>
      </c>
      <c r="E7" s="15">
        <v>72.246865000000014</v>
      </c>
      <c r="F7" s="15">
        <v>65.513140000000007</v>
      </c>
      <c r="G7" s="15">
        <v>48.066996999999994</v>
      </c>
      <c r="H7" s="15">
        <v>54.892973000000012</v>
      </c>
      <c r="I7" s="15">
        <v>56.656458720000003</v>
      </c>
      <c r="J7" s="15">
        <v>61.656110999999996</v>
      </c>
      <c r="K7" s="15">
        <v>58.655839000000014</v>
      </c>
      <c r="L7" s="15">
        <v>59.583699999999993</v>
      </c>
      <c r="M7" s="15">
        <v>70.505295000000018</v>
      </c>
      <c r="N7" s="15">
        <v>77.314558999999988</v>
      </c>
      <c r="O7" s="16">
        <v>790.13774372000012</v>
      </c>
      <c r="P7" s="17">
        <v>774.19090700000004</v>
      </c>
      <c r="Q7" s="18">
        <v>2.0598067706315781E-2</v>
      </c>
    </row>
    <row r="8" spans="1:17" ht="13">
      <c r="A8" s="7" t="s">
        <v>8</v>
      </c>
      <c r="B8" s="8" t="s">
        <v>3</v>
      </c>
      <c r="C8" s="9">
        <v>248.04933397573632</v>
      </c>
      <c r="D8" s="9">
        <v>243.07560248185098</v>
      </c>
      <c r="E8" s="9">
        <v>271.78006738679335</v>
      </c>
      <c r="F8" s="9">
        <v>248.07474006508798</v>
      </c>
      <c r="G8" s="9">
        <v>274.89078989941663</v>
      </c>
      <c r="H8" s="9">
        <v>269.059685919049</v>
      </c>
      <c r="I8" s="9">
        <v>279.63422110774388</v>
      </c>
      <c r="J8" s="9">
        <v>289.50420740301996</v>
      </c>
      <c r="K8" s="9">
        <v>276.08031182961577</v>
      </c>
      <c r="L8" s="9">
        <v>242.32753440020412</v>
      </c>
      <c r="M8" s="9">
        <v>254.16996874941307</v>
      </c>
      <c r="N8" s="9">
        <v>261.32725692889818</v>
      </c>
      <c r="O8" s="10">
        <v>3157.9737201468292</v>
      </c>
      <c r="P8" s="11">
        <v>3017.7153175206604</v>
      </c>
      <c r="Q8" s="12">
        <v>4.6478341350437491E-2</v>
      </c>
    </row>
    <row r="9" spans="1:17" ht="13">
      <c r="A9" s="7" t="s">
        <v>9</v>
      </c>
      <c r="B9" s="8" t="s">
        <v>3</v>
      </c>
      <c r="C9" s="9">
        <v>0.71587002485082885</v>
      </c>
      <c r="D9" s="9">
        <v>0.81327135854380483</v>
      </c>
      <c r="E9" s="9">
        <v>0.94768845109862876</v>
      </c>
      <c r="F9" s="9">
        <v>0.8229189235592177</v>
      </c>
      <c r="G9" s="9">
        <v>1.0424793969876767</v>
      </c>
      <c r="H9" s="9">
        <v>0.97774648655579155</v>
      </c>
      <c r="I9" s="9">
        <v>1.001324731189098</v>
      </c>
      <c r="J9" s="9">
        <v>1.0370845863143439</v>
      </c>
      <c r="K9" s="9">
        <v>1.038162</v>
      </c>
      <c r="L9" s="9">
        <v>1.0171706279479418</v>
      </c>
      <c r="M9" s="9">
        <v>0.95093277222757311</v>
      </c>
      <c r="N9" s="9">
        <v>1.0518821225682762</v>
      </c>
      <c r="O9" s="10">
        <v>11.416531481843181</v>
      </c>
      <c r="P9" s="11">
        <v>9.0647109334151139</v>
      </c>
      <c r="Q9" s="12">
        <v>0.25944793669686539</v>
      </c>
    </row>
    <row r="10" spans="1:17" ht="13">
      <c r="A10" s="13" t="s">
        <v>35</v>
      </c>
      <c r="B10" s="14"/>
      <c r="C10" s="19">
        <v>248.76520400058715</v>
      </c>
      <c r="D10" s="19">
        <v>243.88887384039478</v>
      </c>
      <c r="E10" s="19">
        <v>272.727755837892</v>
      </c>
      <c r="F10" s="19">
        <v>248.89765898864721</v>
      </c>
      <c r="G10" s="19">
        <v>275.93326929640432</v>
      </c>
      <c r="H10" s="19">
        <v>270.03743240560482</v>
      </c>
      <c r="I10" s="19">
        <v>280.63554583893296</v>
      </c>
      <c r="J10" s="19">
        <v>290.5412919893343</v>
      </c>
      <c r="K10" s="19">
        <v>277.11847382961577</v>
      </c>
      <c r="L10" s="19">
        <v>243.34470502815205</v>
      </c>
      <c r="M10" s="19">
        <v>255.12090152164063</v>
      </c>
      <c r="N10" s="19">
        <v>262.37913905146644</v>
      </c>
      <c r="O10" s="16">
        <v>3169.3902516286721</v>
      </c>
      <c r="P10" s="17">
        <v>3026.7800284540749</v>
      </c>
      <c r="Q10" s="18">
        <v>4.711615044170725E-2</v>
      </c>
    </row>
    <row r="11" spans="1:17" ht="13">
      <c r="A11" s="20" t="s">
        <v>36</v>
      </c>
      <c r="B11" s="21" t="s">
        <v>5</v>
      </c>
      <c r="C11" s="19">
        <v>32.787503999999998</v>
      </c>
      <c r="D11" s="19">
        <v>31.553399000000006</v>
      </c>
      <c r="E11" s="19">
        <v>43.747446000000011</v>
      </c>
      <c r="F11" s="19">
        <v>40.414268999999997</v>
      </c>
      <c r="G11" s="19">
        <v>47.89656999999999</v>
      </c>
      <c r="H11" s="19">
        <v>45.120001999999999</v>
      </c>
      <c r="I11" s="19">
        <v>42.242389999999993</v>
      </c>
      <c r="J11" s="19">
        <v>41.939923000000014</v>
      </c>
      <c r="K11" s="19">
        <v>37.704521000000007</v>
      </c>
      <c r="L11" s="19">
        <v>29.418577000000003</v>
      </c>
      <c r="M11" s="19">
        <v>32.983700999999996</v>
      </c>
      <c r="N11" s="19">
        <v>44.336545000000001</v>
      </c>
      <c r="O11" s="16">
        <v>470.14484700000003</v>
      </c>
      <c r="P11" s="17">
        <v>396.74774300000001</v>
      </c>
      <c r="Q11" s="18">
        <v>0.18499690368748989</v>
      </c>
    </row>
    <row r="12" spans="1:17" ht="13">
      <c r="A12" s="7" t="s">
        <v>10</v>
      </c>
      <c r="B12" s="8" t="s">
        <v>3</v>
      </c>
      <c r="C12" s="9">
        <v>6.4899999999999999E-2</v>
      </c>
      <c r="D12" s="9">
        <v>0.11792</v>
      </c>
      <c r="E12" s="9">
        <v>5.9080000000000001E-2</v>
      </c>
      <c r="F12" s="9">
        <v>6.3600000000000004E-2</v>
      </c>
      <c r="G12" s="9">
        <v>6.9220000000000004E-2</v>
      </c>
      <c r="H12" s="9">
        <v>8.4000000000000005E-2</v>
      </c>
      <c r="I12" s="9">
        <v>6.2340000000000007E-2</v>
      </c>
      <c r="J12" s="9">
        <v>8.9200000000000002E-2</v>
      </c>
      <c r="K12" s="9">
        <v>9.3879999999999991E-2</v>
      </c>
      <c r="L12" s="9">
        <v>8.2839999999999997E-2</v>
      </c>
      <c r="M12" s="9">
        <v>0.17560000000000001</v>
      </c>
      <c r="N12" s="9">
        <v>7.1999999999999995E-2</v>
      </c>
      <c r="O12" s="10">
        <v>1.0345800000000001</v>
      </c>
      <c r="P12" s="11">
        <v>0.99439999999999995</v>
      </c>
      <c r="Q12" s="12">
        <v>4.0406275140788539E-2</v>
      </c>
    </row>
    <row r="13" spans="1:17" ht="13">
      <c r="A13" s="7" t="s">
        <v>10</v>
      </c>
      <c r="B13" s="8" t="s">
        <v>5</v>
      </c>
      <c r="C13" s="9">
        <v>51.177219999999998</v>
      </c>
      <c r="D13" s="9">
        <v>46.069209000000001</v>
      </c>
      <c r="E13" s="9">
        <v>35.174849000000002</v>
      </c>
      <c r="F13" s="9">
        <v>40.292358</v>
      </c>
      <c r="G13" s="9">
        <v>2.4564319999999999</v>
      </c>
      <c r="H13" s="9">
        <v>9.9928259999999991</v>
      </c>
      <c r="I13" s="9">
        <v>31.918290000000002</v>
      </c>
      <c r="J13" s="9">
        <v>51.586725000000001</v>
      </c>
      <c r="K13" s="9">
        <v>49.891254999999994</v>
      </c>
      <c r="L13" s="9">
        <v>47.301629999999996</v>
      </c>
      <c r="M13" s="9">
        <v>42.797119000000002</v>
      </c>
      <c r="N13" s="9">
        <v>17.992052000000001</v>
      </c>
      <c r="O13" s="10">
        <v>426.64996500000001</v>
      </c>
      <c r="P13" s="11">
        <v>508.65895700000004</v>
      </c>
      <c r="Q13" s="12">
        <v>-0.16122588793811421</v>
      </c>
    </row>
    <row r="14" spans="1:17" ht="13">
      <c r="A14" s="13" t="s">
        <v>11</v>
      </c>
      <c r="B14" s="14"/>
      <c r="C14" s="15">
        <v>51.24212</v>
      </c>
      <c r="D14" s="15">
        <v>46.187128999999999</v>
      </c>
      <c r="E14" s="15">
        <v>35.233929000000003</v>
      </c>
      <c r="F14" s="15">
        <v>40.355958000000001</v>
      </c>
      <c r="G14" s="15">
        <v>2.525652</v>
      </c>
      <c r="H14" s="15">
        <v>10.076825999999999</v>
      </c>
      <c r="I14" s="15">
        <v>31.980630000000001</v>
      </c>
      <c r="J14" s="15">
        <v>51.675924999999999</v>
      </c>
      <c r="K14" s="15">
        <v>49.985134999999993</v>
      </c>
      <c r="L14" s="15">
        <v>47.384469999999993</v>
      </c>
      <c r="M14" s="15">
        <v>42.972719000000005</v>
      </c>
      <c r="N14" s="15">
        <v>18.064052</v>
      </c>
      <c r="O14" s="16">
        <v>427.68454500000001</v>
      </c>
      <c r="P14" s="17">
        <v>509.65335699999997</v>
      </c>
      <c r="Q14" s="18">
        <v>-0.16083247735774253</v>
      </c>
    </row>
    <row r="15" spans="1:17" ht="13">
      <c r="A15" s="7" t="s">
        <v>12</v>
      </c>
      <c r="B15" s="8" t="s">
        <v>3</v>
      </c>
      <c r="C15" s="9">
        <v>23.892510105462797</v>
      </c>
      <c r="D15" s="9">
        <v>23.800549011978106</v>
      </c>
      <c r="E15" s="9">
        <v>23.132201131241164</v>
      </c>
      <c r="F15" s="9">
        <v>15.23668152662006</v>
      </c>
      <c r="G15" s="9">
        <v>22.751696586343286</v>
      </c>
      <c r="H15" s="9">
        <v>22.22175157448499</v>
      </c>
      <c r="I15" s="9">
        <v>21.107988327352736</v>
      </c>
      <c r="J15" s="9">
        <v>18.047202408802963</v>
      </c>
      <c r="K15" s="9">
        <v>21.506846205662534</v>
      </c>
      <c r="L15" s="9">
        <v>12.239702563855023</v>
      </c>
      <c r="M15" s="9">
        <v>24.640479373704611</v>
      </c>
      <c r="N15" s="9">
        <v>23.593397366629617</v>
      </c>
      <c r="O15" s="10">
        <v>252.17100618213789</v>
      </c>
      <c r="P15" s="11">
        <v>255.8623369105984</v>
      </c>
      <c r="Q15" s="12">
        <v>-1.4427018736056896E-2</v>
      </c>
    </row>
    <row r="16" spans="1:17" ht="13">
      <c r="A16" s="7" t="s">
        <v>12</v>
      </c>
      <c r="B16" s="8" t="s">
        <v>13</v>
      </c>
      <c r="C16" s="9">
        <v>60.03125521934809</v>
      </c>
      <c r="D16" s="9">
        <v>59.246700855500002</v>
      </c>
      <c r="E16" s="9">
        <v>72.340828405799996</v>
      </c>
      <c r="F16" s="9">
        <v>75.726133410335621</v>
      </c>
      <c r="G16" s="9">
        <v>82.083907395846026</v>
      </c>
      <c r="H16" s="9">
        <v>84.802965089644218</v>
      </c>
      <c r="I16" s="9">
        <v>93.595936832168093</v>
      </c>
      <c r="J16" s="9">
        <v>98.389765651773175</v>
      </c>
      <c r="K16" s="9">
        <v>89.617744242497508</v>
      </c>
      <c r="L16" s="9">
        <v>83.522349313933248</v>
      </c>
      <c r="M16" s="9">
        <v>63.684618586277438</v>
      </c>
      <c r="N16" s="9">
        <v>70.85354332987805</v>
      </c>
      <c r="O16" s="10">
        <v>933.89574833300139</v>
      </c>
      <c r="P16" s="11">
        <v>867.75493699183494</v>
      </c>
      <c r="Q16" s="12">
        <v>7.6220610821818635E-2</v>
      </c>
    </row>
    <row r="17" spans="1:17" ht="13">
      <c r="A17" s="13" t="s">
        <v>14</v>
      </c>
      <c r="B17" s="14"/>
      <c r="C17" s="15">
        <v>83.923765324810887</v>
      </c>
      <c r="D17" s="15">
        <v>83.047249867478115</v>
      </c>
      <c r="E17" s="15">
        <v>95.473029537041157</v>
      </c>
      <c r="F17" s="15">
        <v>90.962814936955681</v>
      </c>
      <c r="G17" s="15">
        <v>104.83560398218931</v>
      </c>
      <c r="H17" s="15">
        <v>107.02471666412922</v>
      </c>
      <c r="I17" s="15">
        <v>114.70392515952082</v>
      </c>
      <c r="J17" s="15">
        <v>116.43696806057613</v>
      </c>
      <c r="K17" s="15">
        <v>111.12459044816003</v>
      </c>
      <c r="L17" s="15">
        <v>95.762051877788267</v>
      </c>
      <c r="M17" s="15">
        <v>88.325097959982045</v>
      </c>
      <c r="N17" s="15">
        <v>94.446940696507667</v>
      </c>
      <c r="O17" s="16">
        <v>1186.0667545151393</v>
      </c>
      <c r="P17" s="17">
        <v>1123.6172739024335</v>
      </c>
      <c r="Q17" s="18">
        <v>5.557896097112569E-2</v>
      </c>
    </row>
    <row r="18" spans="1:17" ht="13">
      <c r="A18" s="7" t="s">
        <v>15</v>
      </c>
      <c r="B18" s="8" t="s">
        <v>3</v>
      </c>
      <c r="C18" s="9">
        <v>1.6854989626214929</v>
      </c>
      <c r="D18" s="9">
        <v>1.5419395874866331</v>
      </c>
      <c r="E18" s="9">
        <v>0.7920833144585564</v>
      </c>
      <c r="F18" s="9">
        <v>0.61635937002440955</v>
      </c>
      <c r="G18" s="9">
        <v>0.47270236728369175</v>
      </c>
      <c r="H18" s="9">
        <v>0.49813444000000007</v>
      </c>
      <c r="I18" s="9">
        <v>0.39420352000000003</v>
      </c>
      <c r="J18" s="9">
        <v>0.58064331999999996</v>
      </c>
      <c r="K18" s="9">
        <v>0.69801113365730039</v>
      </c>
      <c r="L18" s="9">
        <v>0.43199291999999995</v>
      </c>
      <c r="M18" s="9">
        <v>1.0598518360853162</v>
      </c>
      <c r="N18" s="9">
        <v>0.77761941402964863</v>
      </c>
      <c r="O18" s="10">
        <v>9.5490401856470495</v>
      </c>
      <c r="P18" s="11">
        <v>13.209570633342691</v>
      </c>
      <c r="Q18" s="12">
        <v>-0.27711199321316182</v>
      </c>
    </row>
    <row r="19" spans="1:17" ht="13">
      <c r="A19" s="7" t="s">
        <v>16</v>
      </c>
      <c r="B19" s="8" t="s">
        <v>3</v>
      </c>
      <c r="C19" s="9">
        <v>254.22226082865018</v>
      </c>
      <c r="D19" s="9">
        <v>257.51523318767812</v>
      </c>
      <c r="E19" s="9">
        <v>287.94837398983691</v>
      </c>
      <c r="F19" s="9">
        <v>247.28715629664302</v>
      </c>
      <c r="G19" s="9">
        <v>284.79069574687031</v>
      </c>
      <c r="H19" s="9">
        <v>265.03454810250656</v>
      </c>
      <c r="I19" s="9">
        <v>265.12304785129248</v>
      </c>
      <c r="J19" s="9">
        <v>306.92395529260278</v>
      </c>
      <c r="K19" s="9">
        <v>268.37193440292322</v>
      </c>
      <c r="L19" s="9">
        <v>232.43016093180862</v>
      </c>
      <c r="M19" s="9">
        <v>270.96986629515288</v>
      </c>
      <c r="N19" s="9">
        <v>275.18755006897698</v>
      </c>
      <c r="O19" s="10">
        <v>3215.8047829949419</v>
      </c>
      <c r="P19" s="11">
        <v>3089.3487822503121</v>
      </c>
      <c r="Q19" s="12">
        <v>4.093289869734873E-2</v>
      </c>
    </row>
    <row r="20" spans="1:17" ht="13">
      <c r="A20" s="22" t="s">
        <v>17</v>
      </c>
      <c r="B20" s="23"/>
      <c r="C20" s="9">
        <v>255.90775979127167</v>
      </c>
      <c r="D20" s="9">
        <v>259.05717277516476</v>
      </c>
      <c r="E20" s="9">
        <v>288.74045730429549</v>
      </c>
      <c r="F20" s="9">
        <v>247.90351566666743</v>
      </c>
      <c r="G20" s="9">
        <v>285.26339811415403</v>
      </c>
      <c r="H20" s="9">
        <v>265.53268254250656</v>
      </c>
      <c r="I20" s="9">
        <v>265.5172513712925</v>
      </c>
      <c r="J20" s="9">
        <v>307.50459861260276</v>
      </c>
      <c r="K20" s="9">
        <v>269.06994553658052</v>
      </c>
      <c r="L20" s="9">
        <v>232.86215385180861</v>
      </c>
      <c r="M20" s="9">
        <v>272.02971813123821</v>
      </c>
      <c r="N20" s="9">
        <v>275.9651694830066</v>
      </c>
      <c r="O20" s="10">
        <v>3225.3538231805896</v>
      </c>
      <c r="P20" s="11">
        <v>3102.5583528836551</v>
      </c>
      <c r="Q20" s="12">
        <v>3.9578778649820734E-2</v>
      </c>
    </row>
    <row r="21" spans="1:17" ht="13">
      <c r="A21" s="7" t="s">
        <v>15</v>
      </c>
      <c r="B21" s="8" t="s">
        <v>18</v>
      </c>
      <c r="C21" s="9">
        <v>11.407168</v>
      </c>
      <c r="D21" s="9">
        <v>1.8852610000000001</v>
      </c>
      <c r="E21" s="9">
        <v>1.2582529999999998</v>
      </c>
      <c r="F21" s="9">
        <v>0.97640800000000005</v>
      </c>
      <c r="G21" s="9">
        <v>2.2621579999999999</v>
      </c>
      <c r="H21" s="9">
        <v>6.7135980000000002</v>
      </c>
      <c r="I21" s="9">
        <v>2.3416069999999998</v>
      </c>
      <c r="J21" s="9">
        <v>2.181778</v>
      </c>
      <c r="K21" s="9">
        <v>1.233627</v>
      </c>
      <c r="L21" s="9">
        <v>1.5727869999999999</v>
      </c>
      <c r="M21" s="9">
        <v>1.4501110000000001</v>
      </c>
      <c r="N21" s="9">
        <v>12.123852999999999</v>
      </c>
      <c r="O21" s="38">
        <v>45.406608999999996</v>
      </c>
      <c r="P21" s="11">
        <v>90.806993000000006</v>
      </c>
      <c r="Q21" s="12">
        <v>-0.49996572400541894</v>
      </c>
    </row>
    <row r="22" spans="1:17" ht="13">
      <c r="A22" s="7" t="s">
        <v>15</v>
      </c>
      <c r="B22" s="8" t="s">
        <v>19</v>
      </c>
      <c r="C22" s="9">
        <v>1.8085934498840373</v>
      </c>
      <c r="D22" s="9">
        <v>1.7581010622476858</v>
      </c>
      <c r="E22" s="9">
        <v>2.3064214839151345</v>
      </c>
      <c r="F22" s="9">
        <v>1.9700173200000002</v>
      </c>
      <c r="G22" s="9">
        <v>1.8948596799999997</v>
      </c>
      <c r="H22" s="9">
        <v>2.8215073599999996</v>
      </c>
      <c r="I22" s="9">
        <v>2.1533060000000002</v>
      </c>
      <c r="J22" s="9">
        <v>2.1197007999999999</v>
      </c>
      <c r="K22" s="9">
        <v>2.5264820000000001</v>
      </c>
      <c r="L22" s="9">
        <v>2.2182776000000004</v>
      </c>
      <c r="M22" s="9">
        <v>3.2638114399999996</v>
      </c>
      <c r="N22" s="9">
        <v>3.2817728014392942</v>
      </c>
      <c r="O22" s="10">
        <v>28.122850997486154</v>
      </c>
      <c r="P22" s="11">
        <v>33.594778033418258</v>
      </c>
      <c r="Q22" s="12">
        <v>-0.16288028545653521</v>
      </c>
    </row>
    <row r="23" spans="1:17" ht="13">
      <c r="A23" s="13" t="s">
        <v>20</v>
      </c>
      <c r="B23" s="14"/>
      <c r="C23" s="15">
        <v>269.12352124115569</v>
      </c>
      <c r="D23" s="15">
        <v>262.70053483741248</v>
      </c>
      <c r="E23" s="15">
        <v>292.30513178821064</v>
      </c>
      <c r="F23" s="15">
        <v>250.84994098666743</v>
      </c>
      <c r="G23" s="15">
        <v>289.42041579415405</v>
      </c>
      <c r="H23" s="15">
        <v>275.06778790250655</v>
      </c>
      <c r="I23" s="15">
        <v>270.0121643712925</v>
      </c>
      <c r="J23" s="15">
        <v>311.80607741260275</v>
      </c>
      <c r="K23" s="15">
        <v>272.83005453658052</v>
      </c>
      <c r="L23" s="15">
        <v>236.65321845180861</v>
      </c>
      <c r="M23" s="15">
        <v>276.74364057123819</v>
      </c>
      <c r="N23" s="15">
        <v>291.37079528444588</v>
      </c>
      <c r="O23" s="16">
        <v>3298.8832831780755</v>
      </c>
      <c r="P23" s="17">
        <v>3226.9601239170734</v>
      </c>
      <c r="Q23" s="18">
        <v>2.2288208251454167E-2</v>
      </c>
    </row>
    <row r="24" spans="1:17" ht="15.5">
      <c r="A24" s="24" t="s">
        <v>21</v>
      </c>
      <c r="B24" s="25"/>
      <c r="C24" s="26">
        <v>762.79680656655376</v>
      </c>
      <c r="D24" s="26">
        <v>755.4683005452855</v>
      </c>
      <c r="E24" s="26">
        <v>811.73415716314378</v>
      </c>
      <c r="F24" s="26">
        <v>736.99378191227026</v>
      </c>
      <c r="G24" s="26">
        <v>768.67850807274772</v>
      </c>
      <c r="H24" s="26">
        <v>762.21973797224052</v>
      </c>
      <c r="I24" s="26">
        <v>796.23111408974626</v>
      </c>
      <c r="J24" s="26">
        <v>874.05629646251316</v>
      </c>
      <c r="K24" s="26">
        <v>807.41861381435626</v>
      </c>
      <c r="L24" s="26">
        <v>712.1467223577489</v>
      </c>
      <c r="M24" s="26">
        <v>766.65135505286094</v>
      </c>
      <c r="N24" s="26">
        <v>787.91203103242003</v>
      </c>
      <c r="O24" s="27">
        <v>9342.3074250418867</v>
      </c>
      <c r="P24" s="28">
        <v>9057.9494332735831</v>
      </c>
      <c r="Q24" s="29">
        <v>3.1393197087603353E-2</v>
      </c>
    </row>
    <row r="25" spans="1:17" ht="21.65" customHeight="1">
      <c r="A25" s="42" t="s">
        <v>55</v>
      </c>
      <c r="B25" s="8" t="s">
        <v>3</v>
      </c>
      <c r="C25" s="9">
        <v>18.895820000000004</v>
      </c>
      <c r="D25" s="9">
        <v>18.75066</v>
      </c>
      <c r="E25" s="9">
        <v>20.392659999999996</v>
      </c>
      <c r="F25" s="9">
        <v>17.236319999999999</v>
      </c>
      <c r="G25" s="9">
        <v>18.795080000000006</v>
      </c>
      <c r="H25" s="9">
        <v>17.553819999999998</v>
      </c>
      <c r="I25" s="9">
        <v>16.928720000000002</v>
      </c>
      <c r="J25" s="9">
        <v>17.747990000000005</v>
      </c>
      <c r="K25" s="9">
        <v>14.554759999999996</v>
      </c>
      <c r="L25" s="9">
        <v>11.766380000000005</v>
      </c>
      <c r="M25" s="9">
        <v>16.556159999999998</v>
      </c>
      <c r="N25" s="9">
        <v>16.603059999999999</v>
      </c>
      <c r="O25" s="10">
        <v>205.78143000000003</v>
      </c>
      <c r="P25" s="11">
        <v>225.66324730000002</v>
      </c>
      <c r="Q25" s="12">
        <v>-8.8103922716173733E-2</v>
      </c>
    </row>
    <row r="26" spans="1:17" ht="21.65" customHeight="1">
      <c r="A26" s="42" t="s">
        <v>55</v>
      </c>
      <c r="B26" s="8" t="s">
        <v>23</v>
      </c>
      <c r="C26" s="9">
        <v>19.420950000000001</v>
      </c>
      <c r="D26" s="9">
        <v>24.311261999999999</v>
      </c>
      <c r="E26" s="9">
        <v>22.74558</v>
      </c>
      <c r="F26" s="9">
        <v>29.76493</v>
      </c>
      <c r="G26" s="9">
        <v>20.883939999999999</v>
      </c>
      <c r="H26" s="9">
        <v>29.25413</v>
      </c>
      <c r="I26" s="9">
        <v>15.90873</v>
      </c>
      <c r="J26" s="9">
        <v>21.669360000000001</v>
      </c>
      <c r="K26" s="9">
        <v>33.982529999999997</v>
      </c>
      <c r="L26" s="9">
        <v>45.563589999999998</v>
      </c>
      <c r="M26" s="9">
        <v>22.433029999999999</v>
      </c>
      <c r="N26" s="9">
        <v>30.870450000000002</v>
      </c>
      <c r="O26" s="10">
        <v>316.80848199999997</v>
      </c>
      <c r="P26" s="11">
        <v>231.30052999999998</v>
      </c>
      <c r="Q26" s="12">
        <v>0.3696833379499822</v>
      </c>
    </row>
    <row r="27" spans="1:17" ht="21.65" customHeight="1">
      <c r="A27" s="42" t="s">
        <v>55</v>
      </c>
      <c r="B27" s="8" t="s">
        <v>19</v>
      </c>
      <c r="C27" s="9">
        <v>8.7918502925081761</v>
      </c>
      <c r="D27" s="9">
        <v>9.1024429999999992</v>
      </c>
      <c r="E27" s="9">
        <v>10.747776999999999</v>
      </c>
      <c r="F27" s="9">
        <v>8.2337550148738003</v>
      </c>
      <c r="G27" s="9">
        <v>10.175776063886936</v>
      </c>
      <c r="H27" s="9">
        <v>14.11143996047981</v>
      </c>
      <c r="I27" s="9">
        <v>14.905108722419001</v>
      </c>
      <c r="J27" s="9">
        <v>8.064687571906024</v>
      </c>
      <c r="K27" s="9">
        <v>10.569178835695606</v>
      </c>
      <c r="L27" s="9">
        <v>7.9100877117980426</v>
      </c>
      <c r="M27" s="9">
        <v>11.443957469927572</v>
      </c>
      <c r="N27" s="9">
        <v>12.402508840429649</v>
      </c>
      <c r="O27" s="10">
        <v>126.4585704839246</v>
      </c>
      <c r="P27" s="11">
        <v>226.7248506086797</v>
      </c>
      <c r="Q27" s="12">
        <v>-0.44223771613730911</v>
      </c>
    </row>
    <row r="28" spans="1:17" ht="13">
      <c r="A28" s="43" t="s">
        <v>56</v>
      </c>
      <c r="B28" s="44"/>
      <c r="C28" s="45">
        <v>47.108620292508178</v>
      </c>
      <c r="D28" s="45">
        <v>52.164364999999997</v>
      </c>
      <c r="E28" s="45">
        <v>53.886016999999995</v>
      </c>
      <c r="F28" s="45">
        <v>55.235005014873799</v>
      </c>
      <c r="G28" s="45">
        <v>49.854796063886944</v>
      </c>
      <c r="H28" s="45">
        <v>60.919389960479805</v>
      </c>
      <c r="I28" s="45">
        <v>47.742558722419005</v>
      </c>
      <c r="J28" s="45">
        <v>47.482037571906034</v>
      </c>
      <c r="K28" s="45">
        <v>59.106468835695594</v>
      </c>
      <c r="L28" s="45">
        <v>65.240057711798045</v>
      </c>
      <c r="M28" s="45">
        <v>50.433147469927562</v>
      </c>
      <c r="N28" s="45">
        <v>59.876018840429651</v>
      </c>
      <c r="O28" s="46">
        <v>649.04848248392466</v>
      </c>
      <c r="P28" s="47">
        <v>683.68862790867968</v>
      </c>
      <c r="Q28" s="48">
        <v>-5.066655201025505E-2</v>
      </c>
    </row>
    <row r="29" spans="1:17" ht="18" customHeight="1">
      <c r="A29" s="42" t="s">
        <v>57</v>
      </c>
      <c r="B29" s="8" t="s">
        <v>18</v>
      </c>
      <c r="C29" s="9">
        <v>6.4020000000000001</v>
      </c>
      <c r="D29" s="9">
        <v>1.2664519999999999</v>
      </c>
      <c r="E29" s="9">
        <v>3.3159999999999998</v>
      </c>
      <c r="F29" s="9">
        <v>0.54700000000000004</v>
      </c>
      <c r="G29" s="9">
        <v>0.48699999999999999</v>
      </c>
      <c r="H29" s="9">
        <v>1.1579999999999999</v>
      </c>
      <c r="I29" s="9">
        <v>1.395</v>
      </c>
      <c r="J29" s="9">
        <v>0.85199999999999998</v>
      </c>
      <c r="K29" s="9">
        <v>1.484</v>
      </c>
      <c r="L29" s="9">
        <v>0.77800000000000002</v>
      </c>
      <c r="M29" s="9">
        <v>0.74299999999999999</v>
      </c>
      <c r="N29" s="9">
        <v>0.33500000000000002</v>
      </c>
      <c r="O29" s="10">
        <v>18.763451999999997</v>
      </c>
      <c r="P29" s="11">
        <v>17.785374000000001</v>
      </c>
      <c r="Q29" s="12">
        <v>5.4993389512078661E-2</v>
      </c>
    </row>
    <row r="30" spans="1:17" ht="18" customHeight="1">
      <c r="A30" s="42" t="s">
        <v>57</v>
      </c>
      <c r="B30" s="85" t="s">
        <v>5</v>
      </c>
      <c r="C30" s="9">
        <v>-3.5685150000000005</v>
      </c>
      <c r="D30" s="9">
        <v>-3.026062</v>
      </c>
      <c r="E30" s="9">
        <v>-2.7301959999999998</v>
      </c>
      <c r="F30" s="9">
        <v>-2.6496360000000001</v>
      </c>
      <c r="G30" s="9">
        <v>-1.9386730000000001</v>
      </c>
      <c r="H30" s="9">
        <v>-1.5514480000000002</v>
      </c>
      <c r="I30" s="9">
        <v>-2.0832139999999999</v>
      </c>
      <c r="J30" s="9">
        <v>-3.3467029999999993</v>
      </c>
      <c r="K30" s="9">
        <v>-3.5311409999999994</v>
      </c>
      <c r="L30" s="9">
        <v>-2.6256660000000003</v>
      </c>
      <c r="M30" s="9">
        <v>-3.2399269999999998</v>
      </c>
      <c r="N30" s="9">
        <v>-2.6579350000000002</v>
      </c>
      <c r="O30" s="10">
        <v>-32.949115999999997</v>
      </c>
      <c r="P30" s="11">
        <v>-40.249583999999999</v>
      </c>
      <c r="Q30" s="12">
        <v>-0.18137996159165282</v>
      </c>
    </row>
    <row r="31" spans="1:17" ht="13">
      <c r="A31" s="97" t="s">
        <v>58</v>
      </c>
      <c r="B31" s="98"/>
      <c r="C31" s="45">
        <v>2.8334849999999996</v>
      </c>
      <c r="D31" s="45">
        <v>-1.7596100000000001</v>
      </c>
      <c r="E31" s="45">
        <v>0.58580399999999999</v>
      </c>
      <c r="F31" s="45">
        <v>-2.1026359999999999</v>
      </c>
      <c r="G31" s="45">
        <v>-1.451673</v>
      </c>
      <c r="H31" s="45">
        <v>-0.39344800000000024</v>
      </c>
      <c r="I31" s="45">
        <v>-0.68821399999999988</v>
      </c>
      <c r="J31" s="45">
        <v>-2.4947029999999994</v>
      </c>
      <c r="K31" s="45">
        <v>-2.0471409999999994</v>
      </c>
      <c r="L31" s="45">
        <v>-1.8476660000000003</v>
      </c>
      <c r="M31" s="45">
        <v>-2.4969269999999999</v>
      </c>
      <c r="N31" s="45">
        <v>-2.3229350000000002</v>
      </c>
      <c r="O31" s="46">
        <v>-14.185663999999999</v>
      </c>
      <c r="P31" s="47">
        <v>-22.464210000000001</v>
      </c>
      <c r="Q31" s="48">
        <v>-0.36852157275951403</v>
      </c>
    </row>
    <row r="32" spans="1:17" ht="17.649999999999999" customHeight="1">
      <c r="A32" s="42" t="s">
        <v>59</v>
      </c>
      <c r="B32" s="8" t="s">
        <v>3</v>
      </c>
      <c r="C32" s="9">
        <v>1.82298</v>
      </c>
      <c r="D32" s="9">
        <v>1.46522</v>
      </c>
      <c r="E32" s="9">
        <v>1.4238200000000001</v>
      </c>
      <c r="F32" s="9">
        <v>1.4188600000000002</v>
      </c>
      <c r="G32" s="9">
        <v>1.6064400000000001</v>
      </c>
      <c r="H32" s="9">
        <v>1.7360199999999999</v>
      </c>
      <c r="I32" s="9">
        <v>1.6298000000000001</v>
      </c>
      <c r="J32" s="9">
        <v>1.4521399999999998</v>
      </c>
      <c r="K32" s="9">
        <v>1.3874600000000001</v>
      </c>
      <c r="L32" s="9">
        <v>1.3944799999999999</v>
      </c>
      <c r="M32" s="9">
        <v>1.5247200000000001</v>
      </c>
      <c r="N32" s="9">
        <v>1.70086</v>
      </c>
      <c r="O32" s="10">
        <v>18.562799999999999</v>
      </c>
      <c r="P32" s="11">
        <v>20.387354000000002</v>
      </c>
      <c r="Q32" s="12">
        <v>-8.9494399322246676E-2</v>
      </c>
    </row>
    <row r="33" spans="1:17" ht="17.649999999999999" customHeight="1">
      <c r="A33" s="42" t="s">
        <v>59</v>
      </c>
      <c r="B33" s="8" t="s">
        <v>19</v>
      </c>
      <c r="C33" s="9">
        <v>0.71846600000000005</v>
      </c>
      <c r="D33" s="9">
        <v>0.6858200000000001</v>
      </c>
      <c r="E33" s="9">
        <v>0</v>
      </c>
      <c r="F33" s="9">
        <v>0</v>
      </c>
      <c r="G33" s="9">
        <v>0</v>
      </c>
      <c r="H33" s="9">
        <v>0</v>
      </c>
      <c r="I33" s="9">
        <v>0</v>
      </c>
      <c r="J33" s="9">
        <v>0</v>
      </c>
      <c r="K33" s="9">
        <v>0.532084</v>
      </c>
      <c r="L33" s="9">
        <v>0</v>
      </c>
      <c r="M33" s="9">
        <v>0</v>
      </c>
      <c r="N33" s="9">
        <v>0</v>
      </c>
      <c r="O33" s="10">
        <v>1.9363700000000001</v>
      </c>
      <c r="P33" s="11">
        <v>0</v>
      </c>
      <c r="Q33" s="12"/>
    </row>
    <row r="34" spans="1:17" ht="13">
      <c r="A34" s="97" t="s">
        <v>60</v>
      </c>
      <c r="B34" s="98"/>
      <c r="C34" s="45">
        <v>2.5414460000000001</v>
      </c>
      <c r="D34" s="45">
        <v>2.1510400000000001</v>
      </c>
      <c r="E34" s="45">
        <v>1.4238200000000001</v>
      </c>
      <c r="F34" s="45">
        <v>1.4188600000000002</v>
      </c>
      <c r="G34" s="45">
        <v>1.6064400000000001</v>
      </c>
      <c r="H34" s="45">
        <v>1.7360199999999999</v>
      </c>
      <c r="I34" s="45">
        <v>1.6298000000000001</v>
      </c>
      <c r="J34" s="45">
        <v>1.4521399999999998</v>
      </c>
      <c r="K34" s="45">
        <v>1.9195440000000001</v>
      </c>
      <c r="L34" s="45">
        <v>1.3944799999999999</v>
      </c>
      <c r="M34" s="45">
        <v>1.5247200000000001</v>
      </c>
      <c r="N34" s="45">
        <v>1.70086</v>
      </c>
      <c r="O34" s="46">
        <v>20.499169999999999</v>
      </c>
      <c r="P34" s="47">
        <v>20.387354000000002</v>
      </c>
      <c r="Q34" s="48">
        <v>5.4845763702340289E-3</v>
      </c>
    </row>
    <row r="35" spans="1:17" ht="15.65" customHeight="1">
      <c r="A35" s="42" t="s">
        <v>61</v>
      </c>
      <c r="B35" s="8" t="s">
        <v>3</v>
      </c>
      <c r="C35" s="9">
        <v>9.6059070000000002</v>
      </c>
      <c r="D35" s="9">
        <v>9.5021819999999995</v>
      </c>
      <c r="E35" s="9">
        <v>8.5619209999999999</v>
      </c>
      <c r="F35" s="9">
        <v>6.7524530000000009</v>
      </c>
      <c r="G35" s="9">
        <v>7.5187219999999995</v>
      </c>
      <c r="H35" s="9">
        <v>6.5164890000000009</v>
      </c>
      <c r="I35" s="9">
        <v>5.3548169999999997</v>
      </c>
      <c r="J35" s="9">
        <v>6.5568919999999995</v>
      </c>
      <c r="K35" s="9">
        <v>5.9088773999999997</v>
      </c>
      <c r="L35" s="9">
        <v>5.3448869999999999</v>
      </c>
      <c r="M35" s="9">
        <v>6.8540800000000006</v>
      </c>
      <c r="N35" s="9">
        <v>8.6041609999999977</v>
      </c>
      <c r="O35" s="10">
        <v>87.08138839999998</v>
      </c>
      <c r="P35" s="11">
        <v>85.837775999999991</v>
      </c>
      <c r="Q35" s="12">
        <v>1.4487938270907552E-2</v>
      </c>
    </row>
    <row r="36" spans="1:17" ht="13">
      <c r="A36" s="43" t="s">
        <v>62</v>
      </c>
      <c r="B36" s="44"/>
      <c r="C36" s="45">
        <v>9.6059070000000002</v>
      </c>
      <c r="D36" s="45">
        <v>9.5021819999999995</v>
      </c>
      <c r="E36" s="45">
        <v>8.5619209999999999</v>
      </c>
      <c r="F36" s="45">
        <v>6.7524530000000009</v>
      </c>
      <c r="G36" s="45">
        <v>7.5187219999999995</v>
      </c>
      <c r="H36" s="45">
        <v>6.5164890000000009</v>
      </c>
      <c r="I36" s="45">
        <v>5.3548169999999997</v>
      </c>
      <c r="J36" s="45">
        <v>6.5568919999999995</v>
      </c>
      <c r="K36" s="45">
        <v>5.9088773999999997</v>
      </c>
      <c r="L36" s="45">
        <v>5.3448869999999999</v>
      </c>
      <c r="M36" s="45">
        <v>6.8540800000000006</v>
      </c>
      <c r="N36" s="45">
        <v>8.6041609999999977</v>
      </c>
      <c r="O36" s="46">
        <v>87.08138839999998</v>
      </c>
      <c r="P36" s="47">
        <v>85.837775999999991</v>
      </c>
      <c r="Q36" s="48">
        <v>1.4487938270907552E-2</v>
      </c>
    </row>
    <row r="37" spans="1:17" ht="13">
      <c r="A37" s="13" t="s">
        <v>29</v>
      </c>
      <c r="B37" s="14"/>
      <c r="C37" s="15">
        <v>62.089458292508176</v>
      </c>
      <c r="D37" s="15">
        <v>62.057976999999994</v>
      </c>
      <c r="E37" s="15">
        <v>64.457561999999996</v>
      </c>
      <c r="F37" s="15">
        <v>61.303682014873807</v>
      </c>
      <c r="G37" s="15">
        <v>57.528285063886941</v>
      </c>
      <c r="H37" s="15">
        <v>68.778450960479816</v>
      </c>
      <c r="I37" s="15">
        <v>54.038961722419003</v>
      </c>
      <c r="J37" s="15">
        <v>52.99636657190603</v>
      </c>
      <c r="K37" s="15">
        <v>64.887749235695594</v>
      </c>
      <c r="L37" s="15">
        <v>70.131758711798042</v>
      </c>
      <c r="M37" s="15">
        <v>56.315020469927568</v>
      </c>
      <c r="N37" s="15">
        <v>67.858104840429647</v>
      </c>
      <c r="O37" s="16">
        <v>742.44337688392466</v>
      </c>
      <c r="P37" s="17">
        <v>767.44954790867962</v>
      </c>
      <c r="Q37" s="18">
        <v>-3.2583472220287901E-2</v>
      </c>
    </row>
    <row r="38" spans="1:17" ht="13">
      <c r="A38" s="20" t="s">
        <v>30</v>
      </c>
      <c r="B38" s="21" t="s">
        <v>3</v>
      </c>
      <c r="C38" s="15">
        <v>16.299220000000002</v>
      </c>
      <c r="D38" s="15">
        <v>22.543159999999986</v>
      </c>
      <c r="E38" s="15">
        <v>24.287040000000019</v>
      </c>
      <c r="F38" s="15">
        <v>24.415920000000007</v>
      </c>
      <c r="G38" s="15">
        <v>28.043980000000001</v>
      </c>
      <c r="H38" s="15">
        <v>26.740980000000004</v>
      </c>
      <c r="I38" s="15">
        <v>22.169079999999994</v>
      </c>
      <c r="J38" s="15">
        <v>27.998660000000012</v>
      </c>
      <c r="K38" s="15">
        <v>26.449159999999996</v>
      </c>
      <c r="L38" s="15">
        <v>19.700800000000001</v>
      </c>
      <c r="M38" s="15">
        <v>30.376739999999991</v>
      </c>
      <c r="N38" s="15">
        <v>16.963879999999996</v>
      </c>
      <c r="O38" s="16">
        <v>285.98862000000003</v>
      </c>
      <c r="P38" s="17">
        <v>243.86339000000001</v>
      </c>
      <c r="Q38" s="18">
        <v>0.17274109902269474</v>
      </c>
    </row>
    <row r="39" spans="1:17" ht="13">
      <c r="A39" s="30" t="s">
        <v>37</v>
      </c>
      <c r="B39" s="21" t="s">
        <v>3</v>
      </c>
      <c r="C39" s="31">
        <v>7.6505310000000009</v>
      </c>
      <c r="D39" s="31">
        <v>3.0161669999999994</v>
      </c>
      <c r="E39" s="31">
        <v>7.3542630000000013</v>
      </c>
      <c r="F39" s="31">
        <v>2.8522449999999995</v>
      </c>
      <c r="G39" s="31">
        <v>2.7389059999999996</v>
      </c>
      <c r="H39" s="31">
        <v>5.9318459999999993</v>
      </c>
      <c r="I39" s="31">
        <v>0.47106899999999996</v>
      </c>
      <c r="J39" s="31">
        <v>0</v>
      </c>
      <c r="K39" s="31">
        <v>-0.42663000000000001</v>
      </c>
      <c r="L39" s="31">
        <v>5.2966750000000014</v>
      </c>
      <c r="M39" s="31">
        <v>4.587517000000001</v>
      </c>
      <c r="N39" s="31">
        <v>4.3513740000000007</v>
      </c>
      <c r="O39" s="16">
        <v>43.823962999999999</v>
      </c>
      <c r="P39" s="32">
        <v>49.202044999999998</v>
      </c>
      <c r="Q39" s="18">
        <v>-0.1093060664450024</v>
      </c>
    </row>
    <row r="40" spans="1:17" ht="16" thickBot="1">
      <c r="A40" s="33" t="s">
        <v>31</v>
      </c>
      <c r="B40" s="34"/>
      <c r="C40" s="35">
        <v>848.83601585906194</v>
      </c>
      <c r="D40" s="35">
        <v>843.08560454528549</v>
      </c>
      <c r="E40" s="35">
        <v>907.83302216314371</v>
      </c>
      <c r="F40" s="35">
        <v>825.56562892714408</v>
      </c>
      <c r="G40" s="35">
        <v>856.98967913663466</v>
      </c>
      <c r="H40" s="35">
        <v>863.67101493272025</v>
      </c>
      <c r="I40" s="35">
        <v>872.91022481216532</v>
      </c>
      <c r="J40" s="35">
        <v>955.05132303441917</v>
      </c>
      <c r="K40" s="35">
        <v>898.32889305005176</v>
      </c>
      <c r="L40" s="35">
        <v>807.27595606954696</v>
      </c>
      <c r="M40" s="35">
        <v>857.93063252278853</v>
      </c>
      <c r="N40" s="35">
        <v>877.08538987284965</v>
      </c>
      <c r="O40" s="36">
        <v>10414.563384925812</v>
      </c>
      <c r="P40" s="35">
        <v>10118.464416182262</v>
      </c>
      <c r="Q40" s="37">
        <v>2.9263231708361204E-2</v>
      </c>
    </row>
    <row r="41" spans="1:17" ht="13" thickTop="1"/>
  </sheetData>
  <mergeCells count="3">
    <mergeCell ref="A1:Q1"/>
    <mergeCell ref="A31:B31"/>
    <mergeCell ref="A34:B3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41"/>
  <sheetViews>
    <sheetView zoomScale="80" zoomScaleNormal="80" workbookViewId="0">
      <selection activeCell="A10" sqref="A10:XFD10"/>
    </sheetView>
  </sheetViews>
  <sheetFormatPr defaultRowHeight="12.5"/>
  <cols>
    <col min="1" max="1" width="11.7265625" customWidth="1"/>
    <col min="2" max="2" width="11.54296875" customWidth="1"/>
  </cols>
  <sheetData>
    <row r="1" spans="1:19" ht="15.5">
      <c r="A1" s="99" t="s">
        <v>72</v>
      </c>
      <c r="B1" s="99"/>
      <c r="C1" s="99"/>
      <c r="D1" s="99"/>
      <c r="E1" s="99"/>
      <c r="F1" s="99"/>
      <c r="G1" s="99"/>
      <c r="H1" s="99"/>
      <c r="I1" s="99"/>
      <c r="J1" s="99"/>
      <c r="K1" s="99"/>
      <c r="L1" s="99"/>
      <c r="M1" s="99"/>
      <c r="N1" s="99"/>
      <c r="O1" s="99"/>
      <c r="P1" s="99"/>
      <c r="Q1" s="99"/>
    </row>
    <row r="2" spans="1:19" ht="13" thickBot="1"/>
    <row r="3" spans="1:19" ht="26.5" thickTop="1">
      <c r="A3" s="1" t="s">
        <v>0</v>
      </c>
      <c r="B3" s="2" t="s">
        <v>1</v>
      </c>
      <c r="C3" s="3">
        <v>42005</v>
      </c>
      <c r="D3" s="3">
        <v>42036</v>
      </c>
      <c r="E3" s="3">
        <v>42064</v>
      </c>
      <c r="F3" s="3">
        <v>42095</v>
      </c>
      <c r="G3" s="3">
        <v>42125</v>
      </c>
      <c r="H3" s="3">
        <v>42156</v>
      </c>
      <c r="I3" s="3">
        <v>42186</v>
      </c>
      <c r="J3" s="3">
        <v>42217</v>
      </c>
      <c r="K3" s="3">
        <v>42248</v>
      </c>
      <c r="L3" s="3">
        <v>42278</v>
      </c>
      <c r="M3" s="3">
        <v>42309</v>
      </c>
      <c r="N3" s="3">
        <v>42339</v>
      </c>
      <c r="O3" s="4" t="s">
        <v>73</v>
      </c>
      <c r="P3" s="5" t="s">
        <v>71</v>
      </c>
      <c r="Q3" s="6" t="s">
        <v>34</v>
      </c>
    </row>
    <row r="4" spans="1:19" ht="13">
      <c r="A4" s="7" t="s">
        <v>2</v>
      </c>
      <c r="B4" s="8" t="s">
        <v>3</v>
      </c>
      <c r="C4" s="9">
        <v>63.283384000000012</v>
      </c>
      <c r="D4" s="9">
        <v>59.566307000000009</v>
      </c>
      <c r="E4" s="9">
        <v>59.692602000000001</v>
      </c>
      <c r="F4" s="9">
        <v>48.290512</v>
      </c>
      <c r="G4" s="9">
        <v>42.833926000000005</v>
      </c>
      <c r="H4" s="9">
        <v>45.958507000000012</v>
      </c>
      <c r="I4" s="9">
        <v>44.888306</v>
      </c>
      <c r="J4" s="9">
        <v>42.466335000000015</v>
      </c>
      <c r="K4" s="9">
        <v>36.416522000000001</v>
      </c>
      <c r="L4" s="9">
        <v>42.866521000000006</v>
      </c>
      <c r="M4" s="9">
        <v>52.015451000000006</v>
      </c>
      <c r="N4" s="9">
        <v>54.25170300000002</v>
      </c>
      <c r="O4" s="10">
        <v>592.53007600000001</v>
      </c>
      <c r="P4" s="11">
        <v>571.42305999999996</v>
      </c>
      <c r="Q4" s="12">
        <v>3.6937634263482622E-2</v>
      </c>
    </row>
    <row r="5" spans="1:19" ht="13">
      <c r="A5" s="7" t="s">
        <v>4</v>
      </c>
      <c r="B5" s="8" t="s">
        <v>5</v>
      </c>
      <c r="C5" s="9">
        <v>2.2651890000000003</v>
      </c>
      <c r="D5" s="9">
        <v>1.5729950000000017</v>
      </c>
      <c r="E5" s="9">
        <v>2.5376949999999998</v>
      </c>
      <c r="F5" s="9">
        <v>5.0761359999999973</v>
      </c>
      <c r="G5" s="9">
        <v>-2.8473060000000001</v>
      </c>
      <c r="H5" s="9">
        <v>-1.7920480000000003</v>
      </c>
      <c r="I5" s="9">
        <v>7.5270850000000005</v>
      </c>
      <c r="J5" s="9">
        <v>1.8354110000000001</v>
      </c>
      <c r="K5" s="9">
        <v>4.6034199999999998</v>
      </c>
      <c r="L5" s="9">
        <v>3.3156000000000012</v>
      </c>
      <c r="M5" s="9">
        <v>0.93636299999999828</v>
      </c>
      <c r="N5" s="9">
        <v>0.10676799999999909</v>
      </c>
      <c r="O5" s="10">
        <v>25.137307999999994</v>
      </c>
      <c r="P5" s="11">
        <v>52.471082999999993</v>
      </c>
      <c r="Q5" s="12">
        <v>-0.5209302617214896</v>
      </c>
    </row>
    <row r="6" spans="1:19" ht="13">
      <c r="A6" s="7" t="s">
        <v>6</v>
      </c>
      <c r="B6" s="8" t="s">
        <v>5</v>
      </c>
      <c r="C6" s="9">
        <v>12.826152</v>
      </c>
      <c r="D6" s="9">
        <v>12.415707000000001</v>
      </c>
      <c r="E6" s="9">
        <v>14.902316999999998</v>
      </c>
      <c r="F6" s="9">
        <v>14.091156999999999</v>
      </c>
      <c r="G6" s="9">
        <v>7.2280800000000003</v>
      </c>
      <c r="H6" s="9">
        <v>7.1592969999999996</v>
      </c>
      <c r="I6" s="9">
        <v>13.467433000000002</v>
      </c>
      <c r="J6" s="9">
        <v>14.406737</v>
      </c>
      <c r="K6" s="9">
        <v>14.143643000000001</v>
      </c>
      <c r="L6" s="9">
        <v>15.101621999999999</v>
      </c>
      <c r="M6" s="9">
        <v>15.394828</v>
      </c>
      <c r="N6" s="9">
        <v>15.38655</v>
      </c>
      <c r="O6" s="10">
        <v>156.52352299999998</v>
      </c>
      <c r="P6" s="11">
        <v>147.114733</v>
      </c>
      <c r="Q6" s="12">
        <v>6.3955457132903071E-2</v>
      </c>
      <c r="R6" s="39">
        <f>SUM(O5:O6)</f>
        <v>181.66083099999997</v>
      </c>
      <c r="S6" s="39">
        <f>SUM(P5:P6)</f>
        <v>199.58581599999999</v>
      </c>
    </row>
    <row r="7" spans="1:19" ht="13">
      <c r="A7" s="13" t="s">
        <v>7</v>
      </c>
      <c r="B7" s="14"/>
      <c r="C7" s="15">
        <v>78.374725000000012</v>
      </c>
      <c r="D7" s="15">
        <v>73.555009000000013</v>
      </c>
      <c r="E7" s="15">
        <v>77.132614000000004</v>
      </c>
      <c r="F7" s="15">
        <v>67.457804999999993</v>
      </c>
      <c r="G7" s="15">
        <v>47.214700000000001</v>
      </c>
      <c r="H7" s="15">
        <v>51.325756000000013</v>
      </c>
      <c r="I7" s="15">
        <v>65.882823999999999</v>
      </c>
      <c r="J7" s="15">
        <v>58.708483000000015</v>
      </c>
      <c r="K7" s="15">
        <v>55.163584999999998</v>
      </c>
      <c r="L7" s="15">
        <v>61.283743000000008</v>
      </c>
      <c r="M7" s="15">
        <v>68.346642000000003</v>
      </c>
      <c r="N7" s="15">
        <v>69.745021000000023</v>
      </c>
      <c r="O7" s="16">
        <v>774.19090700000004</v>
      </c>
      <c r="P7" s="17">
        <v>771.00887599999999</v>
      </c>
      <c r="Q7" s="18">
        <v>4.1271003474154799E-3</v>
      </c>
    </row>
    <row r="8" spans="1:19" ht="13">
      <c r="A8" s="7" t="s">
        <v>8</v>
      </c>
      <c r="B8" s="8" t="s">
        <v>3</v>
      </c>
      <c r="C8" s="9">
        <v>239.1124203318752</v>
      </c>
      <c r="D8" s="9">
        <v>224.24705053443557</v>
      </c>
      <c r="E8" s="9">
        <v>254.58161614136108</v>
      </c>
      <c r="F8" s="9">
        <v>239.62587275577053</v>
      </c>
      <c r="G8" s="9">
        <v>255.30101637159686</v>
      </c>
      <c r="H8" s="9">
        <v>260.70850689209306</v>
      </c>
      <c r="I8" s="9">
        <v>267.02383343839324</v>
      </c>
      <c r="J8" s="9">
        <v>270.51175347810505</v>
      </c>
      <c r="K8" s="9">
        <v>250.63088850999819</v>
      </c>
      <c r="L8" s="9">
        <v>248.00547409174831</v>
      </c>
      <c r="M8" s="9">
        <v>253.25649664856624</v>
      </c>
      <c r="N8" s="9">
        <v>254.7103883267167</v>
      </c>
      <c r="O8" s="10">
        <v>3017.7153175206604</v>
      </c>
      <c r="P8" s="11">
        <v>2836.4776340442786</v>
      </c>
      <c r="Q8" s="12">
        <v>6.3895333177004909E-2</v>
      </c>
    </row>
    <row r="9" spans="1:19" ht="13">
      <c r="A9" s="7" t="s">
        <v>9</v>
      </c>
      <c r="B9" s="8" t="s">
        <v>3</v>
      </c>
      <c r="C9" s="9">
        <v>0.67723419749547464</v>
      </c>
      <c r="D9" s="9">
        <v>0.69068219513171125</v>
      </c>
      <c r="E9" s="9">
        <v>0.71910208980814272</v>
      </c>
      <c r="F9" s="9">
        <v>0.74939351059500769</v>
      </c>
      <c r="G9" s="9">
        <v>0.68835640019782396</v>
      </c>
      <c r="H9" s="9">
        <v>0.81910300000000003</v>
      </c>
      <c r="I9" s="9">
        <v>0.74070599999999986</v>
      </c>
      <c r="J9" s="9">
        <v>0.77848000000000006</v>
      </c>
      <c r="K9" s="9">
        <v>0.67391099999999993</v>
      </c>
      <c r="L9" s="9">
        <v>0.89363670226323577</v>
      </c>
      <c r="M9" s="9">
        <v>0.7964562087195286</v>
      </c>
      <c r="N9" s="9">
        <v>0.83764962920418762</v>
      </c>
      <c r="O9" s="10">
        <v>9.0647109334151139</v>
      </c>
      <c r="P9" s="11">
        <v>7.435261614529006</v>
      </c>
      <c r="Q9" s="12">
        <v>0.21915157843297051</v>
      </c>
    </row>
    <row r="10" spans="1:19" ht="13">
      <c r="A10" s="13" t="s">
        <v>35</v>
      </c>
      <c r="B10" s="14"/>
      <c r="C10" s="19">
        <v>239.78965452937067</v>
      </c>
      <c r="D10" s="19">
        <v>224.93773272956727</v>
      </c>
      <c r="E10" s="19">
        <v>255.30071823116921</v>
      </c>
      <c r="F10" s="19">
        <v>240.37526626636554</v>
      </c>
      <c r="G10" s="19">
        <v>255.98937277179468</v>
      </c>
      <c r="H10" s="19">
        <v>261.52760989209304</v>
      </c>
      <c r="I10" s="19">
        <v>267.76453943839323</v>
      </c>
      <c r="J10" s="19">
        <v>271.29023347810505</v>
      </c>
      <c r="K10" s="19">
        <v>251.30479950999819</v>
      </c>
      <c r="L10" s="19">
        <v>248.89911079401153</v>
      </c>
      <c r="M10" s="19">
        <v>254.05295285728576</v>
      </c>
      <c r="N10" s="19">
        <v>255.54803795592088</v>
      </c>
      <c r="O10" s="16">
        <v>3026.7800284540749</v>
      </c>
      <c r="P10" s="17">
        <v>2843.9128956588074</v>
      </c>
      <c r="Q10" s="18">
        <v>6.4301242514991142E-2</v>
      </c>
    </row>
    <row r="11" spans="1:19" ht="13">
      <c r="A11" s="20" t="s">
        <v>36</v>
      </c>
      <c r="B11" s="21" t="s">
        <v>5</v>
      </c>
      <c r="C11" s="19">
        <v>38.752130000000008</v>
      </c>
      <c r="D11" s="19">
        <v>39.346018999999991</v>
      </c>
      <c r="E11" s="19">
        <v>36.550449999999991</v>
      </c>
      <c r="F11" s="19">
        <v>33.940875000000013</v>
      </c>
      <c r="G11" s="19">
        <v>35.045766</v>
      </c>
      <c r="H11" s="19">
        <v>30.942887000000002</v>
      </c>
      <c r="I11" s="19">
        <v>19.213768999999992</v>
      </c>
      <c r="J11" s="19">
        <v>26.257652</v>
      </c>
      <c r="K11" s="19">
        <v>30.169331999999994</v>
      </c>
      <c r="L11" s="19">
        <v>27.287665000000001</v>
      </c>
      <c r="M11" s="19">
        <v>37.199497000000001</v>
      </c>
      <c r="N11" s="19">
        <v>42.041701000000003</v>
      </c>
      <c r="O11" s="16">
        <v>396.74774300000001</v>
      </c>
      <c r="P11" s="17">
        <v>413.21036500000008</v>
      </c>
      <c r="Q11" s="18">
        <v>-3.9840776985349935E-2</v>
      </c>
    </row>
    <row r="12" spans="1:19" ht="13">
      <c r="A12" s="7" t="s">
        <v>10</v>
      </c>
      <c r="B12" s="8" t="s">
        <v>3</v>
      </c>
      <c r="C12" s="9">
        <v>4.4179999999999997E-2</v>
      </c>
      <c r="D12" s="9">
        <v>9.9080000000000001E-2</v>
      </c>
      <c r="E12" s="9">
        <v>8.5279999999999995E-2</v>
      </c>
      <c r="F12" s="9">
        <v>4.2220000000000001E-2</v>
      </c>
      <c r="G12" s="9">
        <v>0.1051</v>
      </c>
      <c r="H12" s="9">
        <v>6.4219999999999999E-2</v>
      </c>
      <c r="I12" s="9">
        <v>8.1280000000000005E-2</v>
      </c>
      <c r="J12" s="9">
        <v>6.5360000000000001E-2</v>
      </c>
      <c r="K12" s="9">
        <v>9.2299999999999993E-2</v>
      </c>
      <c r="L12" s="9">
        <v>7.918E-2</v>
      </c>
      <c r="M12" s="9">
        <v>9.1579999999999995E-2</v>
      </c>
      <c r="N12" s="9">
        <v>0.14462</v>
      </c>
      <c r="O12" s="10">
        <v>0.99439999999999995</v>
      </c>
      <c r="P12" s="11">
        <v>1.7762199999999999</v>
      </c>
      <c r="Q12" s="12">
        <v>-0.44015943970904503</v>
      </c>
    </row>
    <row r="13" spans="1:19" ht="13">
      <c r="A13" s="7" t="s">
        <v>10</v>
      </c>
      <c r="B13" s="8" t="s">
        <v>5</v>
      </c>
      <c r="C13" s="9">
        <v>46.909303999999999</v>
      </c>
      <c r="D13" s="9">
        <v>28.244316999999999</v>
      </c>
      <c r="E13" s="9">
        <v>42.513218000000002</v>
      </c>
      <c r="F13" s="9">
        <v>40.829832000000003</v>
      </c>
      <c r="G13" s="9">
        <v>47.252049</v>
      </c>
      <c r="H13" s="9">
        <v>44.672309999999996</v>
      </c>
      <c r="I13" s="9">
        <v>41.493119999999998</v>
      </c>
      <c r="J13" s="9">
        <v>44.210116999999997</v>
      </c>
      <c r="K13" s="9">
        <v>39.196784000000001</v>
      </c>
      <c r="L13" s="9">
        <v>42.010733000000002</v>
      </c>
      <c r="M13" s="9">
        <v>43.280624000000003</v>
      </c>
      <c r="N13" s="9">
        <v>48.046549000000006</v>
      </c>
      <c r="O13" s="10">
        <v>508.65895700000004</v>
      </c>
      <c r="P13" s="11">
        <v>485.75303299999996</v>
      </c>
      <c r="Q13" s="12">
        <v>4.715549352009929E-2</v>
      </c>
    </row>
    <row r="14" spans="1:19" ht="13">
      <c r="A14" s="13" t="s">
        <v>11</v>
      </c>
      <c r="B14" s="14"/>
      <c r="C14" s="15">
        <v>46.953483999999996</v>
      </c>
      <c r="D14" s="15">
        <v>28.343397</v>
      </c>
      <c r="E14" s="15">
        <v>42.598497999999999</v>
      </c>
      <c r="F14" s="15">
        <v>40.872052000000004</v>
      </c>
      <c r="G14" s="15">
        <v>47.357149</v>
      </c>
      <c r="H14" s="15">
        <v>44.736529999999995</v>
      </c>
      <c r="I14" s="15">
        <v>41.574399999999997</v>
      </c>
      <c r="J14" s="15">
        <v>44.275476999999995</v>
      </c>
      <c r="K14" s="15">
        <v>39.289084000000003</v>
      </c>
      <c r="L14" s="15">
        <v>42.089913000000003</v>
      </c>
      <c r="M14" s="15">
        <v>43.372204000000004</v>
      </c>
      <c r="N14" s="15">
        <v>48.191169000000009</v>
      </c>
      <c r="O14" s="16">
        <v>509.65335699999997</v>
      </c>
      <c r="P14" s="17">
        <v>487.52925299999998</v>
      </c>
      <c r="Q14" s="18">
        <v>4.5380054353374444E-2</v>
      </c>
    </row>
    <row r="15" spans="1:19" ht="13">
      <c r="A15" s="7" t="s">
        <v>12</v>
      </c>
      <c r="B15" s="8" t="s">
        <v>3</v>
      </c>
      <c r="C15" s="9">
        <v>24.09320640678817</v>
      </c>
      <c r="D15" s="9">
        <v>22.230732244362311</v>
      </c>
      <c r="E15" s="9">
        <v>23.915798438158728</v>
      </c>
      <c r="F15" s="9">
        <v>18.810273210741883</v>
      </c>
      <c r="G15" s="9">
        <v>22.153774566164532</v>
      </c>
      <c r="H15" s="9">
        <v>22.450594038881842</v>
      </c>
      <c r="I15" s="9">
        <v>22.781164970357299</v>
      </c>
      <c r="J15" s="9">
        <v>14.731967247318774</v>
      </c>
      <c r="K15" s="9">
        <v>12.943284596924945</v>
      </c>
      <c r="L15" s="9">
        <v>17.92489731462992</v>
      </c>
      <c r="M15" s="9">
        <v>27.435978434803989</v>
      </c>
      <c r="N15" s="9">
        <v>26.390665441465995</v>
      </c>
      <c r="O15" s="10">
        <v>255.8623369105984</v>
      </c>
      <c r="P15" s="11">
        <v>272.43867895242346</v>
      </c>
      <c r="Q15" s="12">
        <v>-6.0844304874638655E-2</v>
      </c>
    </row>
    <row r="16" spans="1:19" ht="13">
      <c r="A16" s="7" t="s">
        <v>12</v>
      </c>
      <c r="B16" s="8" t="s">
        <v>13</v>
      </c>
      <c r="C16" s="9">
        <v>57.196702606926081</v>
      </c>
      <c r="D16" s="9">
        <v>54.197556184055372</v>
      </c>
      <c r="E16" s="9">
        <v>70.924241568571787</v>
      </c>
      <c r="F16" s="9">
        <v>71.351364380220602</v>
      </c>
      <c r="G16" s="9">
        <v>72.269870757920359</v>
      </c>
      <c r="H16" s="9">
        <v>77.755391925823531</v>
      </c>
      <c r="I16" s="9">
        <v>85.581830773923443</v>
      </c>
      <c r="J16" s="9">
        <v>89.87338957980306</v>
      </c>
      <c r="K16" s="9">
        <v>76.896978625867902</v>
      </c>
      <c r="L16" s="9">
        <v>76.909544256754813</v>
      </c>
      <c r="M16" s="9">
        <v>67.874413748487058</v>
      </c>
      <c r="N16" s="9">
        <v>66.9236525834811</v>
      </c>
      <c r="O16" s="10">
        <v>867.75493699183494</v>
      </c>
      <c r="P16" s="11">
        <v>819.05149153130003</v>
      </c>
      <c r="Q16" s="12">
        <v>5.946322784844571E-2</v>
      </c>
    </row>
    <row r="17" spans="1:17" ht="13">
      <c r="A17" s="13" t="s">
        <v>14</v>
      </c>
      <c r="B17" s="14"/>
      <c r="C17" s="15">
        <v>81.289909013714251</v>
      </c>
      <c r="D17" s="15">
        <v>76.428288428417687</v>
      </c>
      <c r="E17" s="15">
        <v>94.840040006730518</v>
      </c>
      <c r="F17" s="15">
        <v>90.161637590962485</v>
      </c>
      <c r="G17" s="15">
        <v>94.423645324084887</v>
      </c>
      <c r="H17" s="15">
        <v>100.20598596470538</v>
      </c>
      <c r="I17" s="15">
        <v>108.36299574428074</v>
      </c>
      <c r="J17" s="15">
        <v>104.60535682712184</v>
      </c>
      <c r="K17" s="15">
        <v>89.840263222792842</v>
      </c>
      <c r="L17" s="15">
        <v>94.83444157138473</v>
      </c>
      <c r="M17" s="15">
        <v>95.310392183291043</v>
      </c>
      <c r="N17" s="15">
        <v>93.314318024947099</v>
      </c>
      <c r="O17" s="16">
        <v>1123.6172739024335</v>
      </c>
      <c r="P17" s="17">
        <v>1091.4901704837234</v>
      </c>
      <c r="Q17" s="18">
        <v>2.9434166506943527E-2</v>
      </c>
    </row>
    <row r="18" spans="1:17" ht="13">
      <c r="A18" s="7" t="s">
        <v>15</v>
      </c>
      <c r="B18" s="8" t="s">
        <v>3</v>
      </c>
      <c r="C18" s="9">
        <v>1.9955960274107034</v>
      </c>
      <c r="D18" s="9">
        <v>1.8662802734052448</v>
      </c>
      <c r="E18" s="9">
        <v>1.2842335423420725</v>
      </c>
      <c r="F18" s="9">
        <v>0.89051519531520118</v>
      </c>
      <c r="G18" s="9">
        <v>0.85387052793664675</v>
      </c>
      <c r="H18" s="9">
        <v>0.74585696065737894</v>
      </c>
      <c r="I18" s="9">
        <v>0.63158597214937295</v>
      </c>
      <c r="J18" s="9">
        <v>0.83781994782058022</v>
      </c>
      <c r="K18" s="9">
        <v>0.70394272944835845</v>
      </c>
      <c r="L18" s="9">
        <v>0.74857517483151492</v>
      </c>
      <c r="M18" s="9">
        <v>0.96133582174794985</v>
      </c>
      <c r="N18" s="9">
        <v>1.6899584602776663</v>
      </c>
      <c r="O18" s="10">
        <v>13.209570633342691</v>
      </c>
      <c r="P18" s="11">
        <v>59.145549789358775</v>
      </c>
      <c r="Q18" s="12">
        <v>-0.77665994009038186</v>
      </c>
    </row>
    <row r="19" spans="1:17" ht="13">
      <c r="A19" s="7" t="s">
        <v>16</v>
      </c>
      <c r="B19" s="8" t="s">
        <v>3</v>
      </c>
      <c r="C19" s="9">
        <v>244.74537559634575</v>
      </c>
      <c r="D19" s="9">
        <v>241.30553681090979</v>
      </c>
      <c r="E19" s="9">
        <v>258.94073136496633</v>
      </c>
      <c r="F19" s="9">
        <v>249.5889282717273</v>
      </c>
      <c r="G19" s="9">
        <v>263.66820109554726</v>
      </c>
      <c r="H19" s="9">
        <v>272.0337448630915</v>
      </c>
      <c r="I19" s="9">
        <v>255.3246589617703</v>
      </c>
      <c r="J19" s="9">
        <v>272.74692594264252</v>
      </c>
      <c r="K19" s="9">
        <v>240.52540367085174</v>
      </c>
      <c r="L19" s="9">
        <v>251.07435794912624</v>
      </c>
      <c r="M19" s="9">
        <v>269.75294812762746</v>
      </c>
      <c r="N19" s="9">
        <v>269.64196959570631</v>
      </c>
      <c r="O19" s="10">
        <v>3089.3487822503121</v>
      </c>
      <c r="P19" s="11">
        <v>2851.5334911166619</v>
      </c>
      <c r="Q19" s="12">
        <v>8.3399087499590019E-2</v>
      </c>
    </row>
    <row r="20" spans="1:17" ht="13">
      <c r="A20" s="22" t="s">
        <v>17</v>
      </c>
      <c r="B20" s="23"/>
      <c r="C20" s="9">
        <v>246.74097162375645</v>
      </c>
      <c r="D20" s="9">
        <v>243.17181708431502</v>
      </c>
      <c r="E20" s="9">
        <v>260.22496490730839</v>
      </c>
      <c r="F20" s="9">
        <v>250.4794434670425</v>
      </c>
      <c r="G20" s="9">
        <v>264.5220716234839</v>
      </c>
      <c r="H20" s="9">
        <v>272.77960182374886</v>
      </c>
      <c r="I20" s="9">
        <v>255.95624493391966</v>
      </c>
      <c r="J20" s="9">
        <v>273.58474589046313</v>
      </c>
      <c r="K20" s="9">
        <v>241.2293464003001</v>
      </c>
      <c r="L20" s="9">
        <v>251.82293312395774</v>
      </c>
      <c r="M20" s="9">
        <v>270.71428394937539</v>
      </c>
      <c r="N20" s="9">
        <v>271.33192805598401</v>
      </c>
      <c r="O20" s="10">
        <v>3102.5583528836551</v>
      </c>
      <c r="P20" s="11">
        <v>2910.6790409060209</v>
      </c>
      <c r="Q20" s="12">
        <v>6.5922525046906877E-2</v>
      </c>
    </row>
    <row r="21" spans="1:17" ht="13">
      <c r="A21" s="7" t="s">
        <v>15</v>
      </c>
      <c r="B21" s="8" t="s">
        <v>18</v>
      </c>
      <c r="C21" s="9">
        <v>12.236772</v>
      </c>
      <c r="D21" s="9">
        <v>2.6510320000000003</v>
      </c>
      <c r="E21" s="9">
        <v>0.71186699999999992</v>
      </c>
      <c r="F21" s="9">
        <v>1.474307</v>
      </c>
      <c r="G21" s="9">
        <v>2.7456109999999998</v>
      </c>
      <c r="H21" s="9">
        <v>1.4143679999999998</v>
      </c>
      <c r="I21" s="9">
        <v>1.882943</v>
      </c>
      <c r="J21" s="9">
        <v>26.046474</v>
      </c>
      <c r="K21" s="9">
        <v>32.377406999999998</v>
      </c>
      <c r="L21" s="9">
        <v>1.1968130000000001</v>
      </c>
      <c r="M21" s="9">
        <v>5.8374769999999998</v>
      </c>
      <c r="N21" s="9">
        <v>2.231922</v>
      </c>
      <c r="O21" s="38">
        <v>90.806993000000006</v>
      </c>
      <c r="P21" s="11">
        <v>16.533812999999999</v>
      </c>
      <c r="Q21" s="12">
        <v>4.4921991073686396</v>
      </c>
    </row>
    <row r="22" spans="1:17" ht="13">
      <c r="A22" s="7" t="s">
        <v>15</v>
      </c>
      <c r="B22" s="8" t="s">
        <v>19</v>
      </c>
      <c r="C22" s="9">
        <v>5.0044768979526539</v>
      </c>
      <c r="D22" s="9">
        <v>3.8253119596928982</v>
      </c>
      <c r="E22" s="9">
        <v>2.7577776105246321</v>
      </c>
      <c r="F22" s="9">
        <v>3.3478394546776644</v>
      </c>
      <c r="G22" s="9">
        <v>2.4625800157391797</v>
      </c>
      <c r="H22" s="9">
        <v>3.0620824142392413</v>
      </c>
      <c r="I22" s="9">
        <v>2.3404076690667752</v>
      </c>
      <c r="J22" s="9">
        <v>2.6370949788292983</v>
      </c>
      <c r="K22" s="9">
        <v>2.2688440612087297</v>
      </c>
      <c r="L22" s="9">
        <v>2.2119491765137136</v>
      </c>
      <c r="M22" s="9">
        <v>2.3960396023832238</v>
      </c>
      <c r="N22" s="9">
        <v>1.2803741925902501</v>
      </c>
      <c r="O22" s="10">
        <v>33.594778033418258</v>
      </c>
      <c r="P22" s="11">
        <v>24.856628738559994</v>
      </c>
      <c r="Q22" s="12">
        <v>0.35154201266653695</v>
      </c>
    </row>
    <row r="23" spans="1:17" ht="13">
      <c r="A23" s="13" t="s">
        <v>20</v>
      </c>
      <c r="B23" s="14"/>
      <c r="C23" s="15">
        <v>263.98222052170911</v>
      </c>
      <c r="D23" s="15">
        <v>249.64816104400791</v>
      </c>
      <c r="E23" s="15">
        <v>263.69460951783299</v>
      </c>
      <c r="F23" s="15">
        <v>255.30158992172016</v>
      </c>
      <c r="G23" s="15">
        <v>269.7302626392231</v>
      </c>
      <c r="H23" s="15">
        <v>277.25605223798811</v>
      </c>
      <c r="I23" s="15">
        <v>260.17959560298647</v>
      </c>
      <c r="J23" s="15">
        <v>302.2683148692924</v>
      </c>
      <c r="K23" s="15">
        <v>275.87559746150879</v>
      </c>
      <c r="L23" s="15">
        <v>255.23169530047144</v>
      </c>
      <c r="M23" s="15">
        <v>278.94780055175858</v>
      </c>
      <c r="N23" s="15">
        <v>274.84422424857428</v>
      </c>
      <c r="O23" s="16">
        <v>3226.9601239170734</v>
      </c>
      <c r="P23" s="17">
        <v>2952.0694826445811</v>
      </c>
      <c r="Q23" s="18">
        <v>9.3117944170553413E-2</v>
      </c>
    </row>
    <row r="24" spans="1:17" ht="15.5">
      <c r="A24" s="24" t="s">
        <v>21</v>
      </c>
      <c r="B24" s="25"/>
      <c r="C24" s="26">
        <v>749.14212306479396</v>
      </c>
      <c r="D24" s="26">
        <v>692.25860720199285</v>
      </c>
      <c r="E24" s="26">
        <v>770.11692975573271</v>
      </c>
      <c r="F24" s="26">
        <v>728.10922577904819</v>
      </c>
      <c r="G24" s="26">
        <v>749.76089573510262</v>
      </c>
      <c r="H24" s="26">
        <v>765.99482109478652</v>
      </c>
      <c r="I24" s="26">
        <v>762.9781237856605</v>
      </c>
      <c r="J24" s="26">
        <v>807.40551717451933</v>
      </c>
      <c r="K24" s="26">
        <v>741.64266119429976</v>
      </c>
      <c r="L24" s="26">
        <v>729.62656866586769</v>
      </c>
      <c r="M24" s="26">
        <v>777.22948859233531</v>
      </c>
      <c r="N24" s="26">
        <v>783.68447122944235</v>
      </c>
      <c r="O24" s="27">
        <v>9057.9494332735831</v>
      </c>
      <c r="P24" s="28">
        <v>8559.2210427871123</v>
      </c>
      <c r="Q24" s="29">
        <v>5.8267964805833738E-2</v>
      </c>
    </row>
    <row r="25" spans="1:17" ht="25.9" customHeight="1">
      <c r="A25" s="42" t="s">
        <v>55</v>
      </c>
      <c r="B25" s="8" t="s">
        <v>3</v>
      </c>
      <c r="C25" s="9">
        <v>20.72494</v>
      </c>
      <c r="D25" s="9">
        <v>19.679320000000001</v>
      </c>
      <c r="E25" s="9">
        <v>22.231729999999999</v>
      </c>
      <c r="F25" s="9">
        <v>18.207360000000001</v>
      </c>
      <c r="G25" s="9">
        <v>17.991419999999998</v>
      </c>
      <c r="H25" s="9">
        <v>19.146920000000001</v>
      </c>
      <c r="I25" s="9">
        <v>19.369640000000004</v>
      </c>
      <c r="J25" s="9">
        <v>19.223517000000005</v>
      </c>
      <c r="K25" s="9">
        <v>14.99776</v>
      </c>
      <c r="L25" s="9">
        <v>16.465780299999999</v>
      </c>
      <c r="M25" s="9">
        <v>18.512199999999993</v>
      </c>
      <c r="N25" s="9">
        <v>19.112660000000002</v>
      </c>
      <c r="O25" s="10">
        <v>225.66324730000002</v>
      </c>
      <c r="P25" s="11">
        <v>240.12332000000001</v>
      </c>
      <c r="Q25" s="12">
        <v>-6.0219360202082739E-2</v>
      </c>
    </row>
    <row r="26" spans="1:17" ht="25.9" customHeight="1">
      <c r="A26" s="42" t="s">
        <v>55</v>
      </c>
      <c r="B26" s="8" t="s">
        <v>23</v>
      </c>
      <c r="C26" s="9">
        <v>14.627120000000001</v>
      </c>
      <c r="D26" s="9">
        <v>20.41263</v>
      </c>
      <c r="E26" s="9">
        <v>19.514669999999999</v>
      </c>
      <c r="F26" s="9">
        <v>18.47289</v>
      </c>
      <c r="G26" s="9">
        <v>11.31048</v>
      </c>
      <c r="H26" s="9">
        <v>13.36406</v>
      </c>
      <c r="I26" s="9">
        <v>24.69688</v>
      </c>
      <c r="J26" s="9">
        <v>24.451349999999998</v>
      </c>
      <c r="K26" s="9">
        <v>21.79655</v>
      </c>
      <c r="L26" s="9">
        <v>19.77562</v>
      </c>
      <c r="M26" s="9">
        <v>19.043849999999999</v>
      </c>
      <c r="N26" s="9">
        <v>23.834430000000001</v>
      </c>
      <c r="O26" s="10">
        <v>231.30052999999998</v>
      </c>
      <c r="P26" s="11">
        <v>215.00730999999996</v>
      </c>
      <c r="Q26" s="12">
        <v>7.57798420900202E-2</v>
      </c>
    </row>
    <row r="27" spans="1:17" ht="25.9" customHeight="1">
      <c r="A27" s="42" t="s">
        <v>55</v>
      </c>
      <c r="B27" s="8" t="s">
        <v>19</v>
      </c>
      <c r="C27" s="9">
        <v>18.823716254461687</v>
      </c>
      <c r="D27" s="9">
        <v>15.662442040590287</v>
      </c>
      <c r="E27" s="9">
        <v>18.54319422321807</v>
      </c>
      <c r="F27" s="9">
        <v>18.567838328379743</v>
      </c>
      <c r="G27" s="9">
        <v>26.016805139788683</v>
      </c>
      <c r="H27" s="9">
        <v>24.395289194874923</v>
      </c>
      <c r="I27" s="9">
        <v>23.045367673066707</v>
      </c>
      <c r="J27" s="9">
        <v>18.779191827002823</v>
      </c>
      <c r="K27" s="9">
        <v>18.428688031586901</v>
      </c>
      <c r="L27" s="9">
        <v>19.730883026701193</v>
      </c>
      <c r="M27" s="9">
        <v>20.218422318232463</v>
      </c>
      <c r="N27" s="9">
        <v>4.5130125507762617</v>
      </c>
      <c r="O27" s="10">
        <v>226.7248506086797</v>
      </c>
      <c r="P27" s="11">
        <v>95.687175000000011</v>
      </c>
      <c r="Q27" s="12">
        <v>1.3694382304491661</v>
      </c>
    </row>
    <row r="28" spans="1:17" ht="13">
      <c r="A28" s="43" t="s">
        <v>56</v>
      </c>
      <c r="B28" s="44"/>
      <c r="C28" s="45">
        <v>54.175776254461688</v>
      </c>
      <c r="D28" s="45">
        <v>55.754392040590282</v>
      </c>
      <c r="E28" s="45">
        <v>60.28959422321806</v>
      </c>
      <c r="F28" s="45">
        <v>55.248088328379744</v>
      </c>
      <c r="G28" s="45">
        <v>55.318705139788676</v>
      </c>
      <c r="H28" s="45">
        <v>56.906269194874923</v>
      </c>
      <c r="I28" s="45">
        <v>67.111887673066718</v>
      </c>
      <c r="J28" s="45">
        <v>62.454058827002825</v>
      </c>
      <c r="K28" s="45">
        <v>55.222998031586897</v>
      </c>
      <c r="L28" s="45">
        <v>55.972283326701188</v>
      </c>
      <c r="M28" s="45">
        <v>57.774472318232455</v>
      </c>
      <c r="N28" s="45">
        <v>47.460102550776263</v>
      </c>
      <c r="O28" s="46">
        <v>683.68862790867968</v>
      </c>
      <c r="P28" s="47">
        <v>550.81780500000002</v>
      </c>
      <c r="Q28" s="48">
        <v>0.2412246330865786</v>
      </c>
    </row>
    <row r="29" spans="1:17" ht="32.65" customHeight="1">
      <c r="A29" s="42" t="s">
        <v>57</v>
      </c>
      <c r="B29" s="8" t="s">
        <v>18</v>
      </c>
      <c r="C29" s="9">
        <v>1.0999999999999999E-2</v>
      </c>
      <c r="D29" s="9">
        <v>0.217</v>
      </c>
      <c r="E29" s="9">
        <v>0.182</v>
      </c>
      <c r="F29" s="9">
        <v>0.64500000000000002</v>
      </c>
      <c r="G29" s="9">
        <v>0.33300000000000002</v>
      </c>
      <c r="H29" s="9">
        <v>0.13100000000000001</v>
      </c>
      <c r="I29" s="9">
        <v>0.25600000000000001</v>
      </c>
      <c r="J29" s="9">
        <v>1.603</v>
      </c>
      <c r="K29" s="9">
        <v>6.2729999999999997</v>
      </c>
      <c r="L29" s="9">
        <v>4.5143740000000001</v>
      </c>
      <c r="M29" s="9">
        <v>1.0529999999999999</v>
      </c>
      <c r="N29" s="9">
        <v>2.5670000000000002</v>
      </c>
      <c r="O29" s="10">
        <v>17.785374000000001</v>
      </c>
      <c r="P29" s="11">
        <v>4.1219999999999999</v>
      </c>
      <c r="Q29" s="12">
        <v>3.3147438136826786</v>
      </c>
    </row>
    <row r="30" spans="1:17" ht="32.65" customHeight="1">
      <c r="A30" s="42" t="s">
        <v>57</v>
      </c>
      <c r="B30" s="85" t="s">
        <v>5</v>
      </c>
      <c r="C30" s="9">
        <v>-4.0443899999999999</v>
      </c>
      <c r="D30" s="9">
        <v>-2.7713940000000004</v>
      </c>
      <c r="E30" s="9">
        <v>-3.5176469999999997</v>
      </c>
      <c r="F30" s="9">
        <v>-3.6837269999999998</v>
      </c>
      <c r="G30" s="9">
        <v>-2.9995730000000003</v>
      </c>
      <c r="H30" s="9">
        <v>-3.3635169999999999</v>
      </c>
      <c r="I30" s="9">
        <v>-3.5930870000000001</v>
      </c>
      <c r="J30" s="9">
        <v>-3.4068609999999997</v>
      </c>
      <c r="K30" s="9">
        <v>-3.724237</v>
      </c>
      <c r="L30" s="9">
        <v>-3.4620129999999998</v>
      </c>
      <c r="M30" s="9">
        <v>-2.6483440000000003</v>
      </c>
      <c r="N30" s="9">
        <v>-3.0347939999999998</v>
      </c>
      <c r="O30" s="10">
        <v>-40.249583999999999</v>
      </c>
      <c r="P30" s="11">
        <v>-38.933667</v>
      </c>
      <c r="Q30" s="12">
        <v>3.3798948349766267E-2</v>
      </c>
    </row>
    <row r="31" spans="1:17" ht="13">
      <c r="A31" s="97" t="s">
        <v>58</v>
      </c>
      <c r="B31" s="98"/>
      <c r="C31" s="45">
        <v>-4.0333899999999998</v>
      </c>
      <c r="D31" s="45">
        <v>-2.5543940000000003</v>
      </c>
      <c r="E31" s="45">
        <v>-3.3356469999999998</v>
      </c>
      <c r="F31" s="45">
        <v>-3.0387269999999997</v>
      </c>
      <c r="G31" s="45">
        <v>-2.6665730000000001</v>
      </c>
      <c r="H31" s="45">
        <v>-3.2325169999999996</v>
      </c>
      <c r="I31" s="45">
        <v>-3.3370870000000004</v>
      </c>
      <c r="J31" s="45">
        <v>-1.8038609999999997</v>
      </c>
      <c r="K31" s="45">
        <v>2.5487629999999997</v>
      </c>
      <c r="L31" s="45">
        <v>1.0523610000000003</v>
      </c>
      <c r="M31" s="45">
        <v>-1.5953440000000003</v>
      </c>
      <c r="N31" s="45">
        <v>-0.4677939999999996</v>
      </c>
      <c r="O31" s="46">
        <v>-22.464210000000001</v>
      </c>
      <c r="P31" s="47">
        <v>-34.811667</v>
      </c>
      <c r="Q31" s="48">
        <v>-0.35469306884958995</v>
      </c>
    </row>
    <row r="32" spans="1:17" ht="26.65" customHeight="1">
      <c r="A32" s="42" t="s">
        <v>59</v>
      </c>
      <c r="B32" s="8" t="s">
        <v>3</v>
      </c>
      <c r="C32" s="9">
        <v>1.5852800000000002</v>
      </c>
      <c r="D32" s="9">
        <v>1.43198</v>
      </c>
      <c r="E32" s="9">
        <v>1.35344</v>
      </c>
      <c r="F32" s="9">
        <v>1.5221</v>
      </c>
      <c r="G32" s="9">
        <v>1.4420800000000003</v>
      </c>
      <c r="H32" s="9">
        <v>1.6699599999999999</v>
      </c>
      <c r="I32" s="9">
        <v>2.1284200000000002</v>
      </c>
      <c r="J32" s="9">
        <v>2.5148410000000001</v>
      </c>
      <c r="K32" s="9">
        <v>1.2295199999999999</v>
      </c>
      <c r="L32" s="9">
        <v>1.2640199999999999</v>
      </c>
      <c r="M32" s="9">
        <v>2.4325129999999997</v>
      </c>
      <c r="N32" s="9">
        <v>1.8132000000000004</v>
      </c>
      <c r="O32" s="10">
        <v>20.387354000000002</v>
      </c>
      <c r="P32" s="11">
        <v>37.08323</v>
      </c>
      <c r="Q32" s="12">
        <v>-0.45022712422839106</v>
      </c>
    </row>
    <row r="33" spans="1:17" ht="26.65" customHeight="1">
      <c r="A33" s="42" t="s">
        <v>59</v>
      </c>
      <c r="B33" s="8" t="s">
        <v>19</v>
      </c>
      <c r="C33" s="9">
        <v>0</v>
      </c>
      <c r="D33" s="9">
        <v>0</v>
      </c>
      <c r="E33" s="9">
        <v>0</v>
      </c>
      <c r="F33" s="9">
        <v>0</v>
      </c>
      <c r="G33" s="9">
        <v>0</v>
      </c>
      <c r="H33" s="9">
        <v>0</v>
      </c>
      <c r="I33" s="9">
        <v>0</v>
      </c>
      <c r="J33" s="9">
        <v>0</v>
      </c>
      <c r="K33" s="9">
        <v>0</v>
      </c>
      <c r="L33" s="9">
        <v>0</v>
      </c>
      <c r="M33" s="9">
        <v>0</v>
      </c>
      <c r="N33" s="9">
        <v>0</v>
      </c>
      <c r="O33" s="10">
        <v>0</v>
      </c>
      <c r="P33" s="11">
        <v>1.244081</v>
      </c>
      <c r="Q33" s="12">
        <v>-1</v>
      </c>
    </row>
    <row r="34" spans="1:17" ht="13">
      <c r="A34" s="97" t="s">
        <v>60</v>
      </c>
      <c r="B34" s="98"/>
      <c r="C34" s="45">
        <v>1.5852800000000002</v>
      </c>
      <c r="D34" s="45">
        <v>1.43198</v>
      </c>
      <c r="E34" s="45">
        <v>1.35344</v>
      </c>
      <c r="F34" s="45">
        <v>1.5221</v>
      </c>
      <c r="G34" s="45">
        <v>1.4420800000000003</v>
      </c>
      <c r="H34" s="45">
        <v>1.6699599999999999</v>
      </c>
      <c r="I34" s="45">
        <v>2.1284200000000002</v>
      </c>
      <c r="J34" s="45">
        <v>2.5148410000000001</v>
      </c>
      <c r="K34" s="45">
        <v>1.2295199999999999</v>
      </c>
      <c r="L34" s="45">
        <v>1.2640199999999999</v>
      </c>
      <c r="M34" s="45">
        <v>2.4325129999999997</v>
      </c>
      <c r="N34" s="45">
        <v>1.8132000000000004</v>
      </c>
      <c r="O34" s="46">
        <v>20.387354000000002</v>
      </c>
      <c r="P34" s="47">
        <v>38.327311000000009</v>
      </c>
      <c r="Q34" s="48">
        <v>-0.46807241447228065</v>
      </c>
    </row>
    <row r="35" spans="1:17" ht="30.65" customHeight="1">
      <c r="A35" s="42" t="s">
        <v>61</v>
      </c>
      <c r="B35" s="8" t="s">
        <v>3</v>
      </c>
      <c r="C35" s="9">
        <v>10.273489999999997</v>
      </c>
      <c r="D35" s="9">
        <v>9.6225980000000018</v>
      </c>
      <c r="E35" s="9">
        <v>7.9707350000000003</v>
      </c>
      <c r="F35" s="9">
        <v>6.3674149999999994</v>
      </c>
      <c r="G35" s="9">
        <v>6.484058000000001</v>
      </c>
      <c r="H35" s="9">
        <v>6.4388069999999997</v>
      </c>
      <c r="I35" s="9">
        <v>6.0238290000000001</v>
      </c>
      <c r="J35" s="9">
        <v>6.0166039999999992</v>
      </c>
      <c r="K35" s="9">
        <v>5.2458339999999994</v>
      </c>
      <c r="L35" s="9">
        <v>5.615959000000001</v>
      </c>
      <c r="M35" s="9">
        <v>7.118716</v>
      </c>
      <c r="N35" s="9">
        <v>8.659730999999999</v>
      </c>
      <c r="O35" s="10">
        <v>85.837775999999991</v>
      </c>
      <c r="P35" s="11">
        <v>81.892096999999993</v>
      </c>
      <c r="Q35" s="12">
        <v>4.81814380696588E-2</v>
      </c>
    </row>
    <row r="36" spans="1:17" ht="13">
      <c r="A36" s="43" t="s">
        <v>62</v>
      </c>
      <c r="B36" s="44"/>
      <c r="C36" s="45">
        <v>10.273489999999997</v>
      </c>
      <c r="D36" s="45">
        <v>9.6225980000000018</v>
      </c>
      <c r="E36" s="45">
        <v>7.9707350000000003</v>
      </c>
      <c r="F36" s="45">
        <v>6.3674149999999994</v>
      </c>
      <c r="G36" s="45">
        <v>6.484058000000001</v>
      </c>
      <c r="H36" s="45">
        <v>6.4388069999999997</v>
      </c>
      <c r="I36" s="45">
        <v>6.0238290000000001</v>
      </c>
      <c r="J36" s="45">
        <v>6.0166039999999992</v>
      </c>
      <c r="K36" s="45">
        <v>5.2458339999999994</v>
      </c>
      <c r="L36" s="45">
        <v>5.615959000000001</v>
      </c>
      <c r="M36" s="45">
        <v>7.118716</v>
      </c>
      <c r="N36" s="45">
        <v>8.659730999999999</v>
      </c>
      <c r="O36" s="46">
        <v>85.837775999999991</v>
      </c>
      <c r="P36" s="47">
        <v>81.892096999999993</v>
      </c>
      <c r="Q36" s="48">
        <v>4.81814380696588E-2</v>
      </c>
    </row>
    <row r="37" spans="1:17" ht="13">
      <c r="A37" s="13" t="s">
        <v>29</v>
      </c>
      <c r="B37" s="14"/>
      <c r="C37" s="15">
        <v>62.001156254461684</v>
      </c>
      <c r="D37" s="15">
        <v>64.25457604059028</v>
      </c>
      <c r="E37" s="15">
        <v>66.278122223218062</v>
      </c>
      <c r="F37" s="15">
        <v>60.098876328379745</v>
      </c>
      <c r="G37" s="15">
        <v>60.578270139788671</v>
      </c>
      <c r="H37" s="15">
        <v>61.782519194874922</v>
      </c>
      <c r="I37" s="15">
        <v>71.927049673066733</v>
      </c>
      <c r="J37" s="15">
        <v>69.181642827002818</v>
      </c>
      <c r="K37" s="15">
        <v>64.247115031586901</v>
      </c>
      <c r="L37" s="15">
        <v>63.904623326701191</v>
      </c>
      <c r="M37" s="15">
        <v>65.730357318232464</v>
      </c>
      <c r="N37" s="15">
        <v>57.465239550776268</v>
      </c>
      <c r="O37" s="16">
        <v>767.44954790867962</v>
      </c>
      <c r="P37" s="17">
        <v>636.22554600000001</v>
      </c>
      <c r="Q37" s="18">
        <v>0.20625390277660993</v>
      </c>
    </row>
    <row r="38" spans="1:17" ht="13">
      <c r="A38" s="20" t="s">
        <v>30</v>
      </c>
      <c r="B38" s="21" t="s">
        <v>3</v>
      </c>
      <c r="C38" s="15">
        <v>16.916719999999998</v>
      </c>
      <c r="D38" s="15">
        <v>13.402899999999995</v>
      </c>
      <c r="E38" s="15">
        <v>23.722639999999995</v>
      </c>
      <c r="F38" s="15">
        <v>18.59666</v>
      </c>
      <c r="G38" s="15">
        <v>23.260539999999995</v>
      </c>
      <c r="H38" s="15">
        <v>23.124820000000003</v>
      </c>
      <c r="I38" s="15">
        <v>21.107019999999999</v>
      </c>
      <c r="J38" s="15">
        <v>24.098100000000006</v>
      </c>
      <c r="K38" s="15">
        <v>17.295040000000004</v>
      </c>
      <c r="L38" s="15">
        <v>16.476179999999999</v>
      </c>
      <c r="M38" s="15">
        <v>23.056990000000003</v>
      </c>
      <c r="N38" s="15">
        <v>22.805779999999995</v>
      </c>
      <c r="O38" s="16">
        <v>243.86339000000001</v>
      </c>
      <c r="P38" s="17">
        <v>199.90650000000002</v>
      </c>
      <c r="Q38" s="18">
        <v>0.21988724728810705</v>
      </c>
    </row>
    <row r="39" spans="1:17" ht="13">
      <c r="A39" s="30" t="s">
        <v>37</v>
      </c>
      <c r="B39" s="21" t="s">
        <v>3</v>
      </c>
      <c r="C39" s="31">
        <v>0.28757699999999997</v>
      </c>
      <c r="D39" s="31">
        <v>3.2600279999999997</v>
      </c>
      <c r="E39" s="31">
        <v>2.8852969999999996</v>
      </c>
      <c r="F39" s="31">
        <v>4.052619</v>
      </c>
      <c r="G39" s="31">
        <v>7.789486000000001</v>
      </c>
      <c r="H39" s="31">
        <v>0.82014499999999957</v>
      </c>
      <c r="I39" s="31">
        <v>4.4329050000000008</v>
      </c>
      <c r="J39" s="31">
        <v>7.0352240000000013</v>
      </c>
      <c r="K39" s="31">
        <v>7.3924219999999998</v>
      </c>
      <c r="L39" s="31">
        <v>5.4105320000000008</v>
      </c>
      <c r="M39" s="31">
        <v>-1.065817</v>
      </c>
      <c r="N39" s="31">
        <v>6.9016269999999995</v>
      </c>
      <c r="O39" s="16">
        <v>49.202044999999998</v>
      </c>
      <c r="P39" s="32">
        <v>46.373667000000005</v>
      </c>
      <c r="Q39" s="18">
        <v>6.0991036141265109E-2</v>
      </c>
    </row>
    <row r="40" spans="1:17" ht="16" thickBot="1">
      <c r="A40" s="33" t="s">
        <v>31</v>
      </c>
      <c r="B40" s="34"/>
      <c r="C40" s="35">
        <v>828.34757631925572</v>
      </c>
      <c r="D40" s="35">
        <v>773.17611124258315</v>
      </c>
      <c r="E40" s="35">
        <v>863.00298897895084</v>
      </c>
      <c r="F40" s="35">
        <v>810.85738110742795</v>
      </c>
      <c r="G40" s="35">
        <v>841.38919187489125</v>
      </c>
      <c r="H40" s="35">
        <v>851.72230528966145</v>
      </c>
      <c r="I40" s="35">
        <v>860.44509845872722</v>
      </c>
      <c r="J40" s="35">
        <v>907.7204840015221</v>
      </c>
      <c r="K40" s="35">
        <v>830.57723822588662</v>
      </c>
      <c r="L40" s="35">
        <v>815.41790399256888</v>
      </c>
      <c r="M40" s="35">
        <v>864.95101891056777</v>
      </c>
      <c r="N40" s="35">
        <v>870.85711778021857</v>
      </c>
      <c r="O40" s="36">
        <v>10118.464416182262</v>
      </c>
      <c r="P40" s="35">
        <v>9441.7267557871128</v>
      </c>
      <c r="Q40" s="37">
        <v>7.1675200723252841E-2</v>
      </c>
    </row>
    <row r="41" spans="1:17" ht="13" thickTop="1"/>
  </sheetData>
  <mergeCells count="3">
    <mergeCell ref="A1:Q1"/>
    <mergeCell ref="A31:B31"/>
    <mergeCell ref="A34:B3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Q41"/>
  <sheetViews>
    <sheetView topLeftCell="A16" zoomScale="80" zoomScaleNormal="80" workbookViewId="0">
      <selection activeCell="E27" sqref="E27"/>
    </sheetView>
  </sheetViews>
  <sheetFormatPr defaultRowHeight="12.5"/>
  <cols>
    <col min="1" max="1" width="11.54296875" customWidth="1"/>
    <col min="2" max="2" width="13.26953125" customWidth="1"/>
  </cols>
  <sheetData>
    <row r="1" spans="1:17" ht="15.5">
      <c r="A1" s="99" t="s">
        <v>70</v>
      </c>
      <c r="B1" s="99"/>
      <c r="C1" s="99"/>
      <c r="D1" s="99"/>
      <c r="E1" s="99"/>
      <c r="F1" s="99"/>
      <c r="G1" s="99"/>
      <c r="H1" s="99"/>
      <c r="I1" s="99"/>
      <c r="J1" s="99"/>
      <c r="K1" s="99"/>
      <c r="L1" s="99"/>
      <c r="M1" s="99"/>
      <c r="N1" s="99"/>
      <c r="O1" s="99"/>
      <c r="P1" s="99"/>
      <c r="Q1" s="99"/>
    </row>
    <row r="2" spans="1:17" ht="13" thickBot="1"/>
    <row r="3" spans="1:17" ht="26.5" thickTop="1">
      <c r="A3" s="1" t="s">
        <v>0</v>
      </c>
      <c r="B3" s="2" t="s">
        <v>1</v>
      </c>
      <c r="C3" s="3">
        <v>41640</v>
      </c>
      <c r="D3" s="3">
        <v>41671</v>
      </c>
      <c r="E3" s="3">
        <v>41699</v>
      </c>
      <c r="F3" s="3">
        <v>41730</v>
      </c>
      <c r="G3" s="3">
        <v>41760</v>
      </c>
      <c r="H3" s="3">
        <v>41791</v>
      </c>
      <c r="I3" s="3">
        <v>41821</v>
      </c>
      <c r="J3" s="3">
        <v>41852</v>
      </c>
      <c r="K3" s="3">
        <v>41883</v>
      </c>
      <c r="L3" s="3">
        <v>41913</v>
      </c>
      <c r="M3" s="3">
        <v>41944</v>
      </c>
      <c r="N3" s="3">
        <v>41974</v>
      </c>
      <c r="O3" s="4" t="s">
        <v>71</v>
      </c>
      <c r="P3" s="5" t="s">
        <v>54</v>
      </c>
      <c r="Q3" s="6" t="s">
        <v>34</v>
      </c>
    </row>
    <row r="4" spans="1:17" ht="13">
      <c r="A4" s="7" t="s">
        <v>2</v>
      </c>
      <c r="B4" s="8" t="s">
        <v>3</v>
      </c>
      <c r="C4" s="9">
        <v>63.465182000000013</v>
      </c>
      <c r="D4" s="9">
        <v>52.824452999999991</v>
      </c>
      <c r="E4" s="9">
        <v>52.09337</v>
      </c>
      <c r="F4" s="9">
        <v>47.770942000000005</v>
      </c>
      <c r="G4" s="9">
        <v>40.46491799999999</v>
      </c>
      <c r="H4" s="9">
        <v>44.492041</v>
      </c>
      <c r="I4" s="9">
        <v>42.018962999999999</v>
      </c>
      <c r="J4" s="9">
        <v>36.476164000000004</v>
      </c>
      <c r="K4" s="9">
        <v>38.436722000000003</v>
      </c>
      <c r="L4" s="9">
        <v>43.864584000000001</v>
      </c>
      <c r="M4" s="9">
        <v>46.868676000000008</v>
      </c>
      <c r="N4" s="9">
        <v>62.647045000000013</v>
      </c>
      <c r="O4" s="10">
        <v>571.42305999999996</v>
      </c>
      <c r="P4" s="11">
        <v>564.71498699999984</v>
      </c>
      <c r="Q4" s="12">
        <v>1.1878687752978179E-2</v>
      </c>
    </row>
    <row r="5" spans="1:17" ht="13">
      <c r="A5" s="7" t="s">
        <v>4</v>
      </c>
      <c r="B5" s="8" t="s">
        <v>5</v>
      </c>
      <c r="C5" s="9">
        <v>2.5011279999999987</v>
      </c>
      <c r="D5" s="9">
        <v>3.2376119999999999</v>
      </c>
      <c r="E5" s="9">
        <v>1.6491850000000003</v>
      </c>
      <c r="F5" s="9">
        <v>5.9235100000000003</v>
      </c>
      <c r="G5" s="9">
        <v>9.5403149999999979</v>
      </c>
      <c r="H5" s="9">
        <v>5.303312</v>
      </c>
      <c r="I5" s="9">
        <v>6.2698660000000022</v>
      </c>
      <c r="J5" s="9">
        <v>4.2223730000000002</v>
      </c>
      <c r="K5" s="9">
        <v>2.5011279999999987</v>
      </c>
      <c r="L5" s="9">
        <v>6.9194139999999988</v>
      </c>
      <c r="M5" s="9">
        <v>2.7915860000000006</v>
      </c>
      <c r="N5" s="9">
        <v>1.6116539999999999</v>
      </c>
      <c r="O5" s="10">
        <v>52.471082999999993</v>
      </c>
      <c r="P5" s="11">
        <v>67.318912000000012</v>
      </c>
      <c r="Q5" s="12">
        <v>-0.22055955093273072</v>
      </c>
    </row>
    <row r="6" spans="1:17" ht="13">
      <c r="A6" s="7" t="s">
        <v>6</v>
      </c>
      <c r="B6" s="8" t="s">
        <v>5</v>
      </c>
      <c r="C6" s="9">
        <v>9.7249750000000006</v>
      </c>
      <c r="D6" s="9">
        <v>9.5509500000000003</v>
      </c>
      <c r="E6" s="9">
        <v>11.025369000000001</v>
      </c>
      <c r="F6" s="9">
        <v>11.605416999999999</v>
      </c>
      <c r="G6" s="9">
        <v>13.50525</v>
      </c>
      <c r="H6" s="9">
        <v>14.004350000000001</v>
      </c>
      <c r="I6" s="9">
        <v>13.417266</v>
      </c>
      <c r="J6" s="9">
        <v>14.106120000000001</v>
      </c>
      <c r="K6" s="9">
        <v>9.7249750000000006</v>
      </c>
      <c r="L6" s="9">
        <v>14.276815000000001</v>
      </c>
      <c r="M6" s="9">
        <v>11.870393</v>
      </c>
      <c r="N6" s="9">
        <v>14.302852999999999</v>
      </c>
      <c r="O6" s="10">
        <v>147.114733</v>
      </c>
      <c r="P6" s="11">
        <v>144.96245400000001</v>
      </c>
      <c r="Q6" s="12">
        <v>1.4847147938044758E-2</v>
      </c>
    </row>
    <row r="7" spans="1:17" ht="13">
      <c r="A7" s="13" t="s">
        <v>7</v>
      </c>
      <c r="B7" s="14"/>
      <c r="C7" s="15">
        <v>75.691285000000008</v>
      </c>
      <c r="D7" s="15">
        <v>65.61301499999999</v>
      </c>
      <c r="E7" s="15">
        <v>64.767924000000008</v>
      </c>
      <c r="F7" s="15">
        <v>65.299869000000001</v>
      </c>
      <c r="G7" s="15">
        <v>63.510482999999994</v>
      </c>
      <c r="H7" s="15">
        <v>63.799703000000001</v>
      </c>
      <c r="I7" s="15">
        <v>61.706094999999998</v>
      </c>
      <c r="J7" s="15">
        <v>54.804657000000006</v>
      </c>
      <c r="K7" s="15">
        <v>50.662825000000005</v>
      </c>
      <c r="L7" s="15">
        <v>65.060812999999996</v>
      </c>
      <c r="M7" s="15">
        <v>61.53065500000001</v>
      </c>
      <c r="N7" s="15">
        <v>78.561552000000006</v>
      </c>
      <c r="O7" s="16">
        <v>771.00887599999999</v>
      </c>
      <c r="P7" s="17">
        <v>776.99635299999989</v>
      </c>
      <c r="Q7" s="18">
        <v>-7.7059267741503845E-3</v>
      </c>
    </row>
    <row r="8" spans="1:17" ht="13">
      <c r="A8" s="7" t="s">
        <v>8</v>
      </c>
      <c r="B8" s="8" t="s">
        <v>3</v>
      </c>
      <c r="C8" s="9">
        <v>235.93328149061179</v>
      </c>
      <c r="D8" s="9">
        <v>216.24251887047612</v>
      </c>
      <c r="E8" s="9">
        <v>232.16178775740676</v>
      </c>
      <c r="F8" s="9">
        <v>231.15225549319723</v>
      </c>
      <c r="G8" s="9">
        <v>239.16752316995954</v>
      </c>
      <c r="H8" s="9">
        <v>247.100323970956</v>
      </c>
      <c r="I8" s="9">
        <v>236.96619103038989</v>
      </c>
      <c r="J8" s="9">
        <v>244.58980052954564</v>
      </c>
      <c r="K8" s="9">
        <v>244.00584748111069</v>
      </c>
      <c r="L8" s="9">
        <v>236.63672571915768</v>
      </c>
      <c r="M8" s="9">
        <v>230.34897021256344</v>
      </c>
      <c r="N8" s="9">
        <v>242.17240831890365</v>
      </c>
      <c r="O8" s="10">
        <v>2836.4776340442786</v>
      </c>
      <c r="P8" s="11">
        <v>2775.5761786221224</v>
      </c>
      <c r="Q8" s="12">
        <v>2.1941914580196897E-2</v>
      </c>
    </row>
    <row r="9" spans="1:17" ht="13">
      <c r="A9" s="7" t="s">
        <v>9</v>
      </c>
      <c r="B9" s="8" t="s">
        <v>3</v>
      </c>
      <c r="C9" s="9">
        <v>0.57373000000000018</v>
      </c>
      <c r="D9" s="9">
        <v>0.6352239999999999</v>
      </c>
      <c r="E9" s="9">
        <v>0.52707700000000002</v>
      </c>
      <c r="F9" s="9">
        <v>0.60817815999999991</v>
      </c>
      <c r="G9" s="9">
        <v>0.62229144000000003</v>
      </c>
      <c r="H9" s="9">
        <v>0.62026300000000001</v>
      </c>
      <c r="I9" s="9">
        <v>0.70604999999999996</v>
      </c>
      <c r="J9" s="9">
        <v>0.67712500000000009</v>
      </c>
      <c r="K9" s="9">
        <v>0.57373000000000018</v>
      </c>
      <c r="L9" s="9">
        <v>0.65113799999999999</v>
      </c>
      <c r="M9" s="9">
        <v>0.57276855311407615</v>
      </c>
      <c r="N9" s="9">
        <v>0.66768646141492827</v>
      </c>
      <c r="O9" s="10">
        <v>7.435261614529006</v>
      </c>
      <c r="P9" s="11">
        <v>7.0985110000000002</v>
      </c>
      <c r="Q9" s="12">
        <v>4.743961297362298E-2</v>
      </c>
    </row>
    <row r="10" spans="1:17" ht="13">
      <c r="A10" s="13" t="s">
        <v>35</v>
      </c>
      <c r="B10" s="14"/>
      <c r="C10" s="19">
        <v>236.5070114906118</v>
      </c>
      <c r="D10" s="19">
        <v>216.87774287047611</v>
      </c>
      <c r="E10" s="19">
        <v>232.68886475740675</v>
      </c>
      <c r="F10" s="19">
        <v>231.76043365319723</v>
      </c>
      <c r="G10" s="19">
        <v>239.78981460995954</v>
      </c>
      <c r="H10" s="19">
        <v>247.72058697095599</v>
      </c>
      <c r="I10" s="19">
        <v>237.6722410303899</v>
      </c>
      <c r="J10" s="19">
        <v>245.26692552954563</v>
      </c>
      <c r="K10" s="19">
        <v>244.5795774811107</v>
      </c>
      <c r="L10" s="19">
        <v>237.28786371915768</v>
      </c>
      <c r="M10" s="19">
        <v>230.92173876567753</v>
      </c>
      <c r="N10" s="19">
        <v>242.84009478031857</v>
      </c>
      <c r="O10" s="16">
        <v>2843.9128956588074</v>
      </c>
      <c r="P10" s="17">
        <v>2782.6746896221221</v>
      </c>
      <c r="Q10" s="18">
        <v>2.2006958364580331E-2</v>
      </c>
    </row>
    <row r="11" spans="1:17" ht="13">
      <c r="A11" s="20" t="s">
        <v>36</v>
      </c>
      <c r="B11" s="21" t="s">
        <v>5</v>
      </c>
      <c r="C11" s="19">
        <v>39.641827000000006</v>
      </c>
      <c r="D11" s="19">
        <v>38.972670000000001</v>
      </c>
      <c r="E11" s="19">
        <v>27.457600000000006</v>
      </c>
      <c r="F11" s="19">
        <v>30.798851000000003</v>
      </c>
      <c r="G11" s="19">
        <v>38.173566000000008</v>
      </c>
      <c r="H11" s="19">
        <v>31.882390000000008</v>
      </c>
      <c r="I11" s="19">
        <v>29.850067000000003</v>
      </c>
      <c r="J11" s="19">
        <v>32.268114000000004</v>
      </c>
      <c r="K11" s="19">
        <v>39.641827000000006</v>
      </c>
      <c r="L11" s="19">
        <v>35.492934999999996</v>
      </c>
      <c r="M11" s="19">
        <v>34.399746999999998</v>
      </c>
      <c r="N11" s="19">
        <v>34.630770999999996</v>
      </c>
      <c r="O11" s="16">
        <v>413.21036500000008</v>
      </c>
      <c r="P11" s="17">
        <v>497.63893999999999</v>
      </c>
      <c r="Q11" s="18">
        <v>-0.16965829683665812</v>
      </c>
    </row>
    <row r="12" spans="1:17" ht="13">
      <c r="A12" s="7" t="s">
        <v>10</v>
      </c>
      <c r="B12" s="8" t="s">
        <v>3</v>
      </c>
      <c r="C12" s="9">
        <v>0.28127999999999997</v>
      </c>
      <c r="D12" s="9">
        <v>0.29498000000000002</v>
      </c>
      <c r="E12" s="9">
        <v>0.38944000000000001</v>
      </c>
      <c r="F12" s="9">
        <v>0.11890000000000001</v>
      </c>
      <c r="G12" s="9">
        <v>5.842E-2</v>
      </c>
      <c r="H12" s="9">
        <v>9.8860000000000003E-2</v>
      </c>
      <c r="I12" s="9">
        <v>8.1659999999999996E-2</v>
      </c>
      <c r="J12" s="9">
        <v>5.7680000000000002E-2</v>
      </c>
      <c r="K12" s="9">
        <v>8.7719999999999992E-2</v>
      </c>
      <c r="L12" s="9">
        <v>4.7719999999999999E-2</v>
      </c>
      <c r="M12" s="9">
        <v>0.15772</v>
      </c>
      <c r="N12" s="9">
        <v>0.10184</v>
      </c>
      <c r="O12" s="10">
        <v>1.7762199999999999</v>
      </c>
      <c r="P12" s="11">
        <v>3.8672400000000002</v>
      </c>
      <c r="Q12" s="12">
        <v>-0.54070086159638397</v>
      </c>
    </row>
    <row r="13" spans="1:17" ht="13">
      <c r="A13" s="7" t="s">
        <v>10</v>
      </c>
      <c r="B13" s="8" t="s">
        <v>5</v>
      </c>
      <c r="C13" s="9">
        <v>43.695512999999998</v>
      </c>
      <c r="D13" s="9">
        <v>40.21922</v>
      </c>
      <c r="E13" s="9">
        <v>46.270738000000001</v>
      </c>
      <c r="F13" s="9">
        <v>34.997619</v>
      </c>
      <c r="G13" s="9">
        <v>31.258568000000004</v>
      </c>
      <c r="H13" s="9">
        <v>35.474897000000006</v>
      </c>
      <c r="I13" s="9">
        <v>38.446434000000004</v>
      </c>
      <c r="J13" s="9">
        <v>36.438646999999996</v>
      </c>
      <c r="K13" s="9">
        <v>43.695512999999998</v>
      </c>
      <c r="L13" s="9">
        <v>42.424827999999991</v>
      </c>
      <c r="M13" s="9">
        <v>47.227171000000006</v>
      </c>
      <c r="N13" s="9">
        <v>45.603885000000005</v>
      </c>
      <c r="O13" s="10">
        <v>485.75303299999996</v>
      </c>
      <c r="P13" s="11">
        <v>413.166448</v>
      </c>
      <c r="Q13" s="12">
        <v>0.17568363876439452</v>
      </c>
    </row>
    <row r="14" spans="1:17" ht="13">
      <c r="A14" s="13" t="s">
        <v>11</v>
      </c>
      <c r="B14" s="14"/>
      <c r="C14" s="15">
        <v>43.976793000000001</v>
      </c>
      <c r="D14" s="15">
        <v>40.514200000000002</v>
      </c>
      <c r="E14" s="15">
        <v>46.660178000000002</v>
      </c>
      <c r="F14" s="15">
        <v>35.116518999999997</v>
      </c>
      <c r="G14" s="15">
        <v>31.316988000000006</v>
      </c>
      <c r="H14" s="15">
        <v>35.573757000000008</v>
      </c>
      <c r="I14" s="15">
        <v>38.528094000000003</v>
      </c>
      <c r="J14" s="15">
        <v>36.496326999999994</v>
      </c>
      <c r="K14" s="15">
        <v>43.783232999999996</v>
      </c>
      <c r="L14" s="15">
        <v>42.472547999999989</v>
      </c>
      <c r="M14" s="15">
        <v>47.384891000000003</v>
      </c>
      <c r="N14" s="15">
        <v>45.705725000000008</v>
      </c>
      <c r="O14" s="16">
        <v>487.52925299999998</v>
      </c>
      <c r="P14" s="17">
        <v>417.03368799999998</v>
      </c>
      <c r="Q14" s="18">
        <v>0.16904045651103372</v>
      </c>
    </row>
    <row r="15" spans="1:17" ht="13">
      <c r="A15" s="7" t="s">
        <v>12</v>
      </c>
      <c r="B15" s="8" t="s">
        <v>3</v>
      </c>
      <c r="C15" s="9">
        <v>26.275919455438455</v>
      </c>
      <c r="D15" s="9">
        <v>24.676265755650309</v>
      </c>
      <c r="E15" s="9">
        <v>22.096947261086527</v>
      </c>
      <c r="F15" s="9">
        <v>18.128368712153787</v>
      </c>
      <c r="G15" s="9">
        <v>21.858084538907537</v>
      </c>
      <c r="H15" s="9">
        <v>14.382584794124858</v>
      </c>
      <c r="I15" s="9">
        <v>42.53020751657823</v>
      </c>
      <c r="J15" s="9">
        <v>22.273899084208082</v>
      </c>
      <c r="K15" s="9">
        <v>19.763435533511547</v>
      </c>
      <c r="L15" s="9">
        <v>17.814646092818318</v>
      </c>
      <c r="M15" s="9">
        <v>22.44597351118782</v>
      </c>
      <c r="N15" s="9">
        <v>20.19234669675803</v>
      </c>
      <c r="O15" s="10">
        <v>272.43867895242346</v>
      </c>
      <c r="P15" s="11">
        <v>292.73420500684881</v>
      </c>
      <c r="Q15" s="12">
        <v>-6.9330900548333685E-2</v>
      </c>
    </row>
    <row r="16" spans="1:17" ht="13">
      <c r="A16" s="7" t="s">
        <v>12</v>
      </c>
      <c r="B16" s="8" t="s">
        <v>13</v>
      </c>
      <c r="C16" s="9">
        <v>61.375791101054247</v>
      </c>
      <c r="D16" s="9">
        <v>54.611575774557366</v>
      </c>
      <c r="E16" s="9">
        <v>62.308588192070637</v>
      </c>
      <c r="F16" s="9">
        <v>73.282771655739012</v>
      </c>
      <c r="G16" s="9">
        <v>71.444928216675009</v>
      </c>
      <c r="H16" s="9">
        <v>77.849466346950024</v>
      </c>
      <c r="I16" s="9">
        <v>75.012001569894011</v>
      </c>
      <c r="J16" s="9">
        <v>73.380139769949011</v>
      </c>
      <c r="K16" s="9">
        <v>70.463273508848999</v>
      </c>
      <c r="L16" s="9">
        <v>74.982624013000006</v>
      </c>
      <c r="M16" s="9">
        <v>60.556191862800418</v>
      </c>
      <c r="N16" s="9">
        <v>63.784139519761283</v>
      </c>
      <c r="O16" s="10">
        <v>819.05149153130003</v>
      </c>
      <c r="P16" s="11">
        <v>810.51739497307653</v>
      </c>
      <c r="Q16" s="12">
        <v>1.0529196055695911E-2</v>
      </c>
    </row>
    <row r="17" spans="1:17" ht="13">
      <c r="A17" s="13" t="s">
        <v>14</v>
      </c>
      <c r="B17" s="14"/>
      <c r="C17" s="15">
        <v>87.651710556492702</v>
      </c>
      <c r="D17" s="15">
        <v>79.287841530207672</v>
      </c>
      <c r="E17" s="15">
        <v>84.405535453157171</v>
      </c>
      <c r="F17" s="15">
        <v>91.411140367892799</v>
      </c>
      <c r="G17" s="15">
        <v>93.303012755582543</v>
      </c>
      <c r="H17" s="15">
        <v>92.232051141074876</v>
      </c>
      <c r="I17" s="15">
        <v>117.54220908647224</v>
      </c>
      <c r="J17" s="15">
        <v>95.654038854157093</v>
      </c>
      <c r="K17" s="15">
        <v>90.22670904236054</v>
      </c>
      <c r="L17" s="15">
        <v>92.797270105818328</v>
      </c>
      <c r="M17" s="15">
        <v>83.002165373988234</v>
      </c>
      <c r="N17" s="15">
        <v>83.976486216519305</v>
      </c>
      <c r="O17" s="16">
        <v>1091.4901704837234</v>
      </c>
      <c r="P17" s="17">
        <v>1103.2515999799252</v>
      </c>
      <c r="Q17" s="18">
        <v>-1.0660695616861893E-2</v>
      </c>
    </row>
    <row r="18" spans="1:17" ht="13">
      <c r="A18" s="7" t="s">
        <v>15</v>
      </c>
      <c r="B18" s="8" t="s">
        <v>3</v>
      </c>
      <c r="C18" s="9">
        <v>11.237860232847604</v>
      </c>
      <c r="D18" s="9">
        <v>9.2273819176445251</v>
      </c>
      <c r="E18" s="9">
        <v>7.7608521002195774</v>
      </c>
      <c r="F18" s="9">
        <v>6.3266156101649997</v>
      </c>
      <c r="G18" s="9">
        <v>6.2067080112932951</v>
      </c>
      <c r="H18" s="9">
        <v>7.5329307569886605</v>
      </c>
      <c r="I18" s="9">
        <v>6.174494839171734</v>
      </c>
      <c r="J18" s="9">
        <v>0.76793064229953489</v>
      </c>
      <c r="K18" s="9">
        <v>0.70551202477089103</v>
      </c>
      <c r="L18" s="9">
        <v>0.8425105855403705</v>
      </c>
      <c r="M18" s="9">
        <v>0.95874963890768272</v>
      </c>
      <c r="N18" s="9">
        <v>1.4040034295099044</v>
      </c>
      <c r="O18" s="10">
        <v>59.145549789358775</v>
      </c>
      <c r="P18" s="11">
        <v>28.281963485903752</v>
      </c>
      <c r="Q18" s="12">
        <v>1.0912815978578716</v>
      </c>
    </row>
    <row r="19" spans="1:17" ht="13">
      <c r="A19" s="7" t="s">
        <v>16</v>
      </c>
      <c r="B19" s="8" t="s">
        <v>3</v>
      </c>
      <c r="C19" s="9">
        <v>242.66141892930517</v>
      </c>
      <c r="D19" s="9">
        <v>228.77182254426745</v>
      </c>
      <c r="E19" s="9">
        <v>230.68149724028518</v>
      </c>
      <c r="F19" s="9">
        <v>229.68924140168625</v>
      </c>
      <c r="G19" s="9">
        <v>239.58520799245093</v>
      </c>
      <c r="H19" s="9">
        <v>245.59965529857891</v>
      </c>
      <c r="I19" s="9">
        <v>238.86113620426389</v>
      </c>
      <c r="J19" s="9">
        <v>240.65251437024585</v>
      </c>
      <c r="K19" s="9">
        <v>244.96757901924471</v>
      </c>
      <c r="L19" s="9">
        <v>224.00401446920455</v>
      </c>
      <c r="M19" s="9">
        <v>235.65503762742946</v>
      </c>
      <c r="N19" s="9">
        <v>250.40436601969978</v>
      </c>
      <c r="O19" s="10">
        <v>2851.5334911166619</v>
      </c>
      <c r="P19" s="11">
        <v>2781.0080691022986</v>
      </c>
      <c r="Q19" s="12">
        <v>2.5359661051659099E-2</v>
      </c>
    </row>
    <row r="20" spans="1:17" ht="13">
      <c r="A20" s="22" t="s">
        <v>17</v>
      </c>
      <c r="B20" s="23"/>
      <c r="C20" s="9">
        <v>253.89927916215277</v>
      </c>
      <c r="D20" s="9">
        <v>237.99920446191197</v>
      </c>
      <c r="E20" s="9">
        <v>238.44234934050476</v>
      </c>
      <c r="F20" s="9">
        <v>236.01585701185124</v>
      </c>
      <c r="G20" s="9">
        <v>245.79191600374423</v>
      </c>
      <c r="H20" s="9">
        <v>253.13258605556757</v>
      </c>
      <c r="I20" s="9">
        <v>245.03563104343561</v>
      </c>
      <c r="J20" s="9">
        <v>241.4204450125454</v>
      </c>
      <c r="K20" s="9">
        <v>245.67309104401559</v>
      </c>
      <c r="L20" s="9">
        <v>224.84652505474492</v>
      </c>
      <c r="M20" s="9">
        <v>236.61378726633714</v>
      </c>
      <c r="N20" s="9">
        <v>251.80836944920969</v>
      </c>
      <c r="O20" s="10">
        <v>2910.6790409060209</v>
      </c>
      <c r="P20" s="11">
        <v>2809.2900325882015</v>
      </c>
      <c r="Q20" s="12">
        <v>3.6090616184762281E-2</v>
      </c>
    </row>
    <row r="21" spans="1:17" ht="13">
      <c r="A21" s="7" t="s">
        <v>15</v>
      </c>
      <c r="B21" s="8" t="s">
        <v>18</v>
      </c>
      <c r="C21" s="9">
        <v>1.928245</v>
      </c>
      <c r="D21" s="9">
        <v>2.4031309999999997</v>
      </c>
      <c r="E21" s="9">
        <v>1.13246</v>
      </c>
      <c r="F21" s="9">
        <v>1.1240530000000002</v>
      </c>
      <c r="G21" s="9">
        <v>1.1402539999999999</v>
      </c>
      <c r="H21" s="9">
        <v>1.4200979999999999</v>
      </c>
      <c r="I21" s="9">
        <v>1.0681500000000002</v>
      </c>
      <c r="J21" s="9">
        <v>2.4163069999999998</v>
      </c>
      <c r="K21" s="9">
        <v>1.122913</v>
      </c>
      <c r="L21" s="9">
        <v>0.530393</v>
      </c>
      <c r="M21" s="9">
        <v>0.997201</v>
      </c>
      <c r="N21" s="9">
        <v>1.2506079999999999</v>
      </c>
      <c r="O21" s="38">
        <v>16.533812999999999</v>
      </c>
      <c r="P21" s="11">
        <v>306.977237</v>
      </c>
      <c r="Q21" s="12">
        <v>-0.94613993805671004</v>
      </c>
    </row>
    <row r="22" spans="1:17" ht="13">
      <c r="A22" s="7" t="s">
        <v>15</v>
      </c>
      <c r="B22" s="8" t="s">
        <v>19</v>
      </c>
      <c r="C22" s="9">
        <v>1.4109073748059997</v>
      </c>
      <c r="D22" s="9">
        <v>2.0369322483339998</v>
      </c>
      <c r="E22" s="9">
        <v>1.0319471134809999</v>
      </c>
      <c r="F22" s="9">
        <v>2.0243307820049998</v>
      </c>
      <c r="G22" s="9">
        <v>1.6457506844499998</v>
      </c>
      <c r="H22" s="9">
        <v>1.9033335500149997</v>
      </c>
      <c r="I22" s="9">
        <v>1.743115029633</v>
      </c>
      <c r="J22" s="9">
        <v>1.6957953284709997</v>
      </c>
      <c r="K22" s="9">
        <v>2.578709398365</v>
      </c>
      <c r="L22" s="9">
        <v>2.1072592009999997</v>
      </c>
      <c r="M22" s="9">
        <v>2.2427383379999997</v>
      </c>
      <c r="N22" s="9">
        <v>4.4358096900000001</v>
      </c>
      <c r="O22" s="10">
        <v>24.856628738559994</v>
      </c>
      <c r="P22" s="11">
        <v>36.517143486484997</v>
      </c>
      <c r="Q22" s="12">
        <v>-0.31931617959768843</v>
      </c>
    </row>
    <row r="23" spans="1:17" ht="13">
      <c r="A23" s="13" t="s">
        <v>20</v>
      </c>
      <c r="B23" s="14"/>
      <c r="C23" s="15">
        <v>257.23843153695879</v>
      </c>
      <c r="D23" s="15">
        <v>242.43926771024599</v>
      </c>
      <c r="E23" s="15">
        <v>240.60675645398578</v>
      </c>
      <c r="F23" s="15">
        <v>239.16424079385624</v>
      </c>
      <c r="G23" s="15">
        <v>248.57792068819424</v>
      </c>
      <c r="H23" s="15">
        <v>256.45601760558259</v>
      </c>
      <c r="I23" s="15">
        <v>247.84689607306862</v>
      </c>
      <c r="J23" s="15">
        <v>245.5325473410164</v>
      </c>
      <c r="K23" s="15">
        <v>249.3747134423806</v>
      </c>
      <c r="L23" s="15">
        <v>227.48417725574492</v>
      </c>
      <c r="M23" s="15">
        <v>239.85372660433714</v>
      </c>
      <c r="N23" s="15">
        <v>257.49478713920968</v>
      </c>
      <c r="O23" s="16">
        <v>2952.0694826445811</v>
      </c>
      <c r="P23" s="17">
        <v>3152.7844130746867</v>
      </c>
      <c r="Q23" s="18">
        <v>-6.3662751438929632E-2</v>
      </c>
    </row>
    <row r="24" spans="1:17" ht="15.5">
      <c r="A24" s="24" t="s">
        <v>21</v>
      </c>
      <c r="B24" s="25"/>
      <c r="C24" s="26">
        <v>740.70705858406325</v>
      </c>
      <c r="D24" s="26">
        <v>683.70473711092984</v>
      </c>
      <c r="E24" s="26">
        <v>696.58685866454971</v>
      </c>
      <c r="F24" s="26">
        <v>693.55105381494627</v>
      </c>
      <c r="G24" s="26">
        <v>714.67178505373636</v>
      </c>
      <c r="H24" s="26">
        <v>727.66450571761345</v>
      </c>
      <c r="I24" s="26">
        <v>733.14560218993074</v>
      </c>
      <c r="J24" s="26">
        <v>710.02260972471913</v>
      </c>
      <c r="K24" s="26">
        <v>718.26888496585184</v>
      </c>
      <c r="L24" s="26">
        <v>700.59560708072104</v>
      </c>
      <c r="M24" s="26">
        <v>697.09292374400297</v>
      </c>
      <c r="N24" s="26">
        <v>743.20941613604759</v>
      </c>
      <c r="O24" s="27">
        <v>8559.2210427871123</v>
      </c>
      <c r="P24" s="28">
        <v>8730.3796836767342</v>
      </c>
      <c r="Q24" s="29">
        <v>-1.9604948134115951E-2</v>
      </c>
    </row>
    <row r="25" spans="1:17" ht="26">
      <c r="A25" s="42" t="s">
        <v>55</v>
      </c>
      <c r="B25" s="8" t="s">
        <v>3</v>
      </c>
      <c r="C25" s="9">
        <v>24.59806</v>
      </c>
      <c r="D25" s="9">
        <v>21.404959999999999</v>
      </c>
      <c r="E25" s="9">
        <v>21.768860000000004</v>
      </c>
      <c r="F25" s="9">
        <v>18.541820000000001</v>
      </c>
      <c r="G25" s="9">
        <v>20.181419999999999</v>
      </c>
      <c r="H25" s="9">
        <v>20.491</v>
      </c>
      <c r="I25" s="9">
        <v>20.58924</v>
      </c>
      <c r="J25" s="9">
        <v>20.307879999999997</v>
      </c>
      <c r="K25" s="9">
        <v>18.949260000000002</v>
      </c>
      <c r="L25" s="9">
        <v>16.0518</v>
      </c>
      <c r="M25" s="9">
        <v>17.045480000000005</v>
      </c>
      <c r="N25" s="9">
        <v>20.193540000000002</v>
      </c>
      <c r="O25" s="10">
        <v>240.12332000000001</v>
      </c>
      <c r="P25" s="11">
        <v>292.80888000000004</v>
      </c>
      <c r="Q25" s="12">
        <v>-0.17993156491702034</v>
      </c>
    </row>
    <row r="26" spans="1:17" ht="26">
      <c r="A26" s="42" t="s">
        <v>55</v>
      </c>
      <c r="B26" s="8" t="s">
        <v>23</v>
      </c>
      <c r="C26" s="9">
        <v>16.45956</v>
      </c>
      <c r="D26" s="9">
        <v>16.121220000000001</v>
      </c>
      <c r="E26" s="9">
        <v>20.499610000000001</v>
      </c>
      <c r="F26" s="9">
        <v>19.246169999999999</v>
      </c>
      <c r="G26" s="9">
        <v>17.53819</v>
      </c>
      <c r="H26" s="9">
        <v>17.70298</v>
      </c>
      <c r="I26" s="9">
        <v>21.309380000000001</v>
      </c>
      <c r="J26" s="9">
        <v>19.32272</v>
      </c>
      <c r="K26" s="9">
        <v>13.718629999999999</v>
      </c>
      <c r="L26" s="9">
        <v>17.267340000000001</v>
      </c>
      <c r="M26" s="9">
        <v>13.81949</v>
      </c>
      <c r="N26" s="9">
        <v>22.002020000000002</v>
      </c>
      <c r="O26" s="10">
        <v>215.00730999999996</v>
      </c>
      <c r="P26" s="11">
        <v>306.43810900000005</v>
      </c>
      <c r="Q26" s="12">
        <v>-0.29836628119905306</v>
      </c>
    </row>
    <row r="27" spans="1:17" ht="26">
      <c r="A27" s="42" t="s">
        <v>55</v>
      </c>
      <c r="B27" s="8" t="s">
        <v>19</v>
      </c>
      <c r="C27" s="9">
        <v>4.545566</v>
      </c>
      <c r="D27" s="9">
        <v>4.7448459999999999</v>
      </c>
      <c r="E27" s="9">
        <v>5.0024040000000003</v>
      </c>
      <c r="F27" s="9">
        <v>7.2373770000000004</v>
      </c>
      <c r="G27" s="9">
        <v>5.6219920000000005</v>
      </c>
      <c r="H27" s="9">
        <v>5.8259379999999998</v>
      </c>
      <c r="I27" s="9">
        <v>6.0763729999999994</v>
      </c>
      <c r="J27" s="9">
        <v>7.5356120000000004</v>
      </c>
      <c r="K27" s="9">
        <v>7.9336189999999993</v>
      </c>
      <c r="L27" s="9">
        <v>5.8963970000000003</v>
      </c>
      <c r="M27" s="9">
        <v>14.487772000000001</v>
      </c>
      <c r="N27" s="9">
        <v>20.779278999999999</v>
      </c>
      <c r="O27" s="10">
        <v>95.687175000000011</v>
      </c>
      <c r="P27" s="11">
        <v>206.35811699999999</v>
      </c>
      <c r="Q27" s="12">
        <v>-0.53630525229109349</v>
      </c>
    </row>
    <row r="28" spans="1:17" ht="13">
      <c r="A28" s="43" t="s">
        <v>56</v>
      </c>
      <c r="B28" s="44"/>
      <c r="C28" s="45">
        <v>45.603186000000001</v>
      </c>
      <c r="D28" s="45">
        <v>42.271025999999999</v>
      </c>
      <c r="E28" s="45">
        <v>47.270874000000006</v>
      </c>
      <c r="F28" s="45">
        <v>45.025367000000003</v>
      </c>
      <c r="G28" s="45">
        <v>43.341602000000002</v>
      </c>
      <c r="H28" s="45">
        <v>44.019917999999997</v>
      </c>
      <c r="I28" s="45">
        <v>47.974992999999998</v>
      </c>
      <c r="J28" s="45">
        <v>47.166212000000002</v>
      </c>
      <c r="K28" s="45">
        <v>40.601509</v>
      </c>
      <c r="L28" s="45">
        <v>39.215537000000005</v>
      </c>
      <c r="M28" s="45">
        <v>45.352742000000006</v>
      </c>
      <c r="N28" s="45">
        <v>62.974839000000003</v>
      </c>
      <c r="O28" s="46">
        <v>550.81780500000002</v>
      </c>
      <c r="P28" s="47">
        <v>805.60510599999998</v>
      </c>
      <c r="Q28" s="48">
        <v>-0.31626823005761828</v>
      </c>
    </row>
    <row r="29" spans="1:17" ht="26">
      <c r="A29" s="42" t="s">
        <v>57</v>
      </c>
      <c r="B29" s="8" t="s">
        <v>18</v>
      </c>
      <c r="C29" s="9">
        <v>0.24399999999999999</v>
      </c>
      <c r="D29" s="9">
        <v>0.09</v>
      </c>
      <c r="E29" s="9">
        <v>9.1999999999999998E-2</v>
      </c>
      <c r="F29" s="9">
        <v>0.84799999999999998</v>
      </c>
      <c r="G29" s="9">
        <v>0.32300000000000001</v>
      </c>
      <c r="H29" s="9">
        <v>0.158</v>
      </c>
      <c r="I29" s="9">
        <v>0.48699999999999999</v>
      </c>
      <c r="J29" s="9">
        <v>0.223</v>
      </c>
      <c r="K29" s="9">
        <v>1.5069999999999999</v>
      </c>
      <c r="L29" s="9">
        <v>6.4000000000000001E-2</v>
      </c>
      <c r="M29" s="9">
        <v>2.7E-2</v>
      </c>
      <c r="N29" s="9">
        <v>5.8999999999999997E-2</v>
      </c>
      <c r="O29" s="10">
        <v>4.1219999999999999</v>
      </c>
      <c r="P29" s="11">
        <v>81.702299999999994</v>
      </c>
      <c r="Q29" s="12">
        <v>-0.94954854392104016</v>
      </c>
    </row>
    <row r="30" spans="1:17" ht="26">
      <c r="A30" s="42" t="s">
        <v>57</v>
      </c>
      <c r="B30" s="85" t="s">
        <v>5</v>
      </c>
      <c r="C30" s="9">
        <v>-2.6694459999999998</v>
      </c>
      <c r="D30" s="9">
        <v>-3.018532</v>
      </c>
      <c r="E30" s="9">
        <v>-2.1754769999999999</v>
      </c>
      <c r="F30" s="9">
        <v>-3.2345169999999999</v>
      </c>
      <c r="G30" s="9">
        <v>-3.020429</v>
      </c>
      <c r="H30" s="9">
        <v>-3.334079</v>
      </c>
      <c r="I30" s="9">
        <v>-3.9081490000000003</v>
      </c>
      <c r="J30" s="9">
        <v>-3.5534439999999998</v>
      </c>
      <c r="K30" s="9">
        <v>-2.6694459999999998</v>
      </c>
      <c r="L30" s="9">
        <v>-4.2395350000000001</v>
      </c>
      <c r="M30" s="9">
        <v>-4.0570959999999996</v>
      </c>
      <c r="N30" s="9">
        <v>-3.0535169999999998</v>
      </c>
      <c r="O30" s="10">
        <v>-38.933667</v>
      </c>
      <c r="P30" s="11">
        <v>-18.903265999999999</v>
      </c>
      <c r="Q30" s="12">
        <v>-1.0596264687805801</v>
      </c>
    </row>
    <row r="31" spans="1:17" ht="13">
      <c r="A31" s="97" t="s">
        <v>58</v>
      </c>
      <c r="B31" s="98"/>
      <c r="C31" s="45">
        <v>-2.425446</v>
      </c>
      <c r="D31" s="45">
        <v>-2.9285320000000001</v>
      </c>
      <c r="E31" s="45">
        <v>-2.0834769999999998</v>
      </c>
      <c r="F31" s="45">
        <v>-2.386517</v>
      </c>
      <c r="G31" s="45">
        <v>-2.6974290000000001</v>
      </c>
      <c r="H31" s="45">
        <v>-3.1760790000000001</v>
      </c>
      <c r="I31" s="45">
        <v>-3.4211490000000002</v>
      </c>
      <c r="J31" s="45">
        <v>-3.330444</v>
      </c>
      <c r="K31" s="45">
        <v>-1.1624459999999999</v>
      </c>
      <c r="L31" s="45">
        <v>-4.175535</v>
      </c>
      <c r="M31" s="45">
        <v>-4.0300959999999995</v>
      </c>
      <c r="N31" s="45">
        <v>-2.9945169999999997</v>
      </c>
      <c r="O31" s="46">
        <v>-34.811667</v>
      </c>
      <c r="P31" s="47">
        <v>62.799033999999999</v>
      </c>
      <c r="Q31" s="48">
        <v>-1.5543344345073842</v>
      </c>
    </row>
    <row r="32" spans="1:17" ht="26">
      <c r="A32" s="42" t="s">
        <v>59</v>
      </c>
      <c r="B32" s="8" t="s">
        <v>3</v>
      </c>
      <c r="C32" s="9">
        <v>4.4802400000000002</v>
      </c>
      <c r="D32" s="9">
        <v>4.6043700000000003</v>
      </c>
      <c r="E32" s="9">
        <v>4.1230399999999996</v>
      </c>
      <c r="F32" s="9">
        <v>3.8804199999999995</v>
      </c>
      <c r="G32" s="9">
        <v>4.0635399999999997</v>
      </c>
      <c r="H32" s="9">
        <v>2.9146200000000002</v>
      </c>
      <c r="I32" s="9">
        <v>2.00238</v>
      </c>
      <c r="J32" s="9">
        <v>2.2191799999999997</v>
      </c>
      <c r="K32" s="9">
        <v>4.4802400000000002</v>
      </c>
      <c r="L32" s="9">
        <v>1.3181800000000001</v>
      </c>
      <c r="M32" s="9">
        <v>1.37134</v>
      </c>
      <c r="N32" s="9">
        <v>1.62568</v>
      </c>
      <c r="O32" s="10">
        <v>37.08323</v>
      </c>
      <c r="P32" s="11">
        <v>85.776740000000004</v>
      </c>
      <c r="Q32" s="12">
        <v>-0.56767732138106441</v>
      </c>
    </row>
    <row r="33" spans="1:17" ht="26">
      <c r="A33" s="42" t="s">
        <v>59</v>
      </c>
      <c r="B33" s="8" t="s">
        <v>19</v>
      </c>
      <c r="C33" s="9">
        <v>0</v>
      </c>
      <c r="D33" s="9">
        <v>0</v>
      </c>
      <c r="E33" s="9">
        <v>0</v>
      </c>
      <c r="F33" s="9">
        <v>0</v>
      </c>
      <c r="G33" s="9">
        <v>0</v>
      </c>
      <c r="H33" s="9">
        <v>0</v>
      </c>
      <c r="I33" s="9">
        <v>0</v>
      </c>
      <c r="J33" s="9">
        <v>0</v>
      </c>
      <c r="K33" s="9">
        <v>0</v>
      </c>
      <c r="L33" s="9">
        <v>1.244081</v>
      </c>
      <c r="M33" s="9">
        <v>0</v>
      </c>
      <c r="N33" s="9">
        <v>0</v>
      </c>
      <c r="O33" s="10">
        <v>1.244081</v>
      </c>
      <c r="P33" s="11">
        <v>7.0391890000000004</v>
      </c>
      <c r="Q33" s="12">
        <v>-0.82326358902992947</v>
      </c>
    </row>
    <row r="34" spans="1:17" ht="13">
      <c r="A34" s="97" t="s">
        <v>60</v>
      </c>
      <c r="B34" s="98"/>
      <c r="C34" s="45">
        <v>4.4802400000000002</v>
      </c>
      <c r="D34" s="45">
        <v>4.6043700000000003</v>
      </c>
      <c r="E34" s="45">
        <v>4.1230399999999996</v>
      </c>
      <c r="F34" s="45">
        <v>3.8804199999999995</v>
      </c>
      <c r="G34" s="45">
        <v>4.0635399999999997</v>
      </c>
      <c r="H34" s="45">
        <v>2.9146200000000002</v>
      </c>
      <c r="I34" s="45">
        <v>2.00238</v>
      </c>
      <c r="J34" s="45">
        <v>2.2191799999999997</v>
      </c>
      <c r="K34" s="45">
        <v>4.4802400000000002</v>
      </c>
      <c r="L34" s="45">
        <v>2.5622610000000003</v>
      </c>
      <c r="M34" s="45">
        <v>1.37134</v>
      </c>
      <c r="N34" s="45">
        <v>1.62568</v>
      </c>
      <c r="O34" s="46">
        <v>38.327311000000009</v>
      </c>
      <c r="P34" s="47">
        <v>92.815928999999997</v>
      </c>
      <c r="Q34" s="48">
        <v>-0.58706106362411115</v>
      </c>
    </row>
    <row r="35" spans="1:17" ht="26">
      <c r="A35" s="42" t="s">
        <v>61</v>
      </c>
      <c r="B35" s="8" t="s">
        <v>3</v>
      </c>
      <c r="C35" s="9">
        <v>9.2324229999999989</v>
      </c>
      <c r="D35" s="9">
        <v>8.5879480000000008</v>
      </c>
      <c r="E35" s="9">
        <v>6.7001270000000011</v>
      </c>
      <c r="F35" s="9">
        <v>5.9994750000000003</v>
      </c>
      <c r="G35" s="9">
        <v>5.7853859999999999</v>
      </c>
      <c r="H35" s="9">
        <v>5.9794920000000005</v>
      </c>
      <c r="I35" s="9">
        <v>5.4921450000000007</v>
      </c>
      <c r="J35" s="9">
        <v>6.0143069999999996</v>
      </c>
      <c r="K35" s="9">
        <v>6.7876030000000007</v>
      </c>
      <c r="L35" s="9">
        <v>5.8012499999999996</v>
      </c>
      <c r="M35" s="9">
        <v>6.9388460000000007</v>
      </c>
      <c r="N35" s="9">
        <v>8.5730949999999986</v>
      </c>
      <c r="O35" s="10">
        <v>81.892096999999993</v>
      </c>
      <c r="P35" s="11">
        <v>88.141750000000002</v>
      </c>
      <c r="Q35" s="12">
        <v>-7.0904571329704846E-2</v>
      </c>
    </row>
    <row r="36" spans="1:17" ht="13">
      <c r="A36" s="43" t="s">
        <v>62</v>
      </c>
      <c r="B36" s="44"/>
      <c r="C36" s="45">
        <v>9.2324229999999989</v>
      </c>
      <c r="D36" s="45">
        <v>8.5879480000000008</v>
      </c>
      <c r="E36" s="45">
        <v>6.7001270000000011</v>
      </c>
      <c r="F36" s="45">
        <v>5.9994750000000003</v>
      </c>
      <c r="G36" s="45">
        <v>5.7853859999999999</v>
      </c>
      <c r="H36" s="45">
        <v>5.9794920000000005</v>
      </c>
      <c r="I36" s="45">
        <v>5.4921450000000007</v>
      </c>
      <c r="J36" s="45">
        <v>6.0143069999999996</v>
      </c>
      <c r="K36" s="45">
        <v>6.7876030000000007</v>
      </c>
      <c r="L36" s="45">
        <v>5.8012499999999996</v>
      </c>
      <c r="M36" s="45">
        <v>6.9388460000000007</v>
      </c>
      <c r="N36" s="45">
        <v>8.5730949999999986</v>
      </c>
      <c r="O36" s="46">
        <v>81.892096999999993</v>
      </c>
      <c r="P36" s="47">
        <v>88.141750000000002</v>
      </c>
      <c r="Q36" s="48">
        <v>-7.0904571329704846E-2</v>
      </c>
    </row>
    <row r="37" spans="1:17" ht="13">
      <c r="A37" s="13" t="s">
        <v>29</v>
      </c>
      <c r="B37" s="14"/>
      <c r="C37" s="15">
        <v>56.890402999999999</v>
      </c>
      <c r="D37" s="15">
        <v>52.534812000000002</v>
      </c>
      <c r="E37" s="15">
        <v>56.010564000000009</v>
      </c>
      <c r="F37" s="15">
        <v>52.51874500000001</v>
      </c>
      <c r="G37" s="15">
        <v>50.493099000000001</v>
      </c>
      <c r="H37" s="15">
        <v>49.737950999999995</v>
      </c>
      <c r="I37" s="15">
        <v>52.048369000000001</v>
      </c>
      <c r="J37" s="15">
        <v>52.069255000000005</v>
      </c>
      <c r="K37" s="15">
        <v>50.706906000000004</v>
      </c>
      <c r="L37" s="15">
        <v>43.403513000000004</v>
      </c>
      <c r="M37" s="15">
        <v>49.632832000000008</v>
      </c>
      <c r="N37" s="15">
        <v>70.179096999999999</v>
      </c>
      <c r="O37" s="16">
        <v>636.22554600000001</v>
      </c>
      <c r="P37" s="17">
        <v>1049.361819</v>
      </c>
      <c r="Q37" s="18">
        <v>-0.39370240609068696</v>
      </c>
    </row>
    <row r="38" spans="1:17" ht="13">
      <c r="A38" s="20" t="s">
        <v>30</v>
      </c>
      <c r="B38" s="21" t="s">
        <v>3</v>
      </c>
      <c r="C38" s="15">
        <v>16.389020000000002</v>
      </c>
      <c r="D38" s="15">
        <v>13.788260000000001</v>
      </c>
      <c r="E38" s="15">
        <v>12.286599999999996</v>
      </c>
      <c r="F38" s="15">
        <v>15.024880000000003</v>
      </c>
      <c r="G38" s="15">
        <v>15.626059999999999</v>
      </c>
      <c r="H38" s="15">
        <v>18.083599999999997</v>
      </c>
      <c r="I38" s="15">
        <v>17.174400000000002</v>
      </c>
      <c r="J38" s="15">
        <v>21.962279999999996</v>
      </c>
      <c r="K38" s="15">
        <v>16.389020000000002</v>
      </c>
      <c r="L38" s="15">
        <v>14.059460000000001</v>
      </c>
      <c r="M38" s="15">
        <v>16.060140000000004</v>
      </c>
      <c r="N38" s="15">
        <v>23.062780000000004</v>
      </c>
      <c r="O38" s="16">
        <v>199.90650000000002</v>
      </c>
      <c r="P38" s="17">
        <v>223.86046000000002</v>
      </c>
      <c r="Q38" s="18">
        <v>-0.10700397917524151</v>
      </c>
    </row>
    <row r="39" spans="1:17" ht="13">
      <c r="A39" s="30" t="s">
        <v>37</v>
      </c>
      <c r="B39" s="21" t="s">
        <v>3</v>
      </c>
      <c r="C39" s="31">
        <v>-1.1656579999999999</v>
      </c>
      <c r="D39" s="31">
        <v>5.8971749999999998</v>
      </c>
      <c r="E39" s="31">
        <v>7.5267450000000018</v>
      </c>
      <c r="F39" s="31">
        <v>3.3112750000000015</v>
      </c>
      <c r="G39" s="31">
        <v>4.4409180000000008</v>
      </c>
      <c r="H39" s="31">
        <v>2.9637819999999997</v>
      </c>
      <c r="I39" s="31">
        <v>7.3659849999999993</v>
      </c>
      <c r="J39" s="31">
        <v>1.7333259999999999</v>
      </c>
      <c r="K39" s="31">
        <v>-1.1656579999999999</v>
      </c>
      <c r="L39" s="31">
        <v>8.9924490000000006</v>
      </c>
      <c r="M39" s="31">
        <v>5.6039479999999999</v>
      </c>
      <c r="N39" s="31">
        <v>0.86937999999999971</v>
      </c>
      <c r="O39" s="16">
        <v>46.373667000000005</v>
      </c>
      <c r="P39" s="32">
        <v>40.760060000000003</v>
      </c>
      <c r="Q39" s="18">
        <v>0.13772322710025464</v>
      </c>
    </row>
    <row r="40" spans="1:17" ht="16" thickBot="1">
      <c r="A40" s="33" t="s">
        <v>31</v>
      </c>
      <c r="B40" s="34"/>
      <c r="C40" s="35">
        <v>812.82082358406331</v>
      </c>
      <c r="D40" s="35">
        <v>755.92498411092981</v>
      </c>
      <c r="E40" s="35">
        <v>772.41076766454978</v>
      </c>
      <c r="F40" s="35">
        <v>764.40595381494632</v>
      </c>
      <c r="G40" s="35">
        <v>785.23186205373634</v>
      </c>
      <c r="H40" s="35">
        <v>798.44983871761349</v>
      </c>
      <c r="I40" s="35">
        <v>809.73435618993074</v>
      </c>
      <c r="J40" s="35">
        <v>785.78747072471913</v>
      </c>
      <c r="K40" s="35">
        <v>784.19915296585179</v>
      </c>
      <c r="L40" s="35">
        <v>767.05102908072104</v>
      </c>
      <c r="M40" s="35">
        <v>768.38984374400297</v>
      </c>
      <c r="N40" s="35">
        <v>837.32067313604762</v>
      </c>
      <c r="O40" s="36">
        <v>9441.7267557871128</v>
      </c>
      <c r="P40" s="35">
        <v>10044.362022676734</v>
      </c>
      <c r="Q40" s="37">
        <v>-5.9997366236807959E-2</v>
      </c>
    </row>
    <row r="41" spans="1:17" ht="13" thickTop="1"/>
  </sheetData>
  <mergeCells count="3">
    <mergeCell ref="A1:Q1"/>
    <mergeCell ref="A31:B31"/>
    <mergeCell ref="A34:B3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99"/>
  </sheetPr>
  <dimension ref="B2:T44"/>
  <sheetViews>
    <sheetView zoomScale="80" zoomScaleNormal="80" workbookViewId="0">
      <selection activeCell="S7" sqref="S7:T7"/>
    </sheetView>
  </sheetViews>
  <sheetFormatPr defaultRowHeight="12.5"/>
  <cols>
    <col min="2" max="2" width="13.7265625" customWidth="1"/>
    <col min="3" max="3" width="13.26953125" customWidth="1"/>
  </cols>
  <sheetData>
    <row r="2" spans="2:20" ht="15.5">
      <c r="B2" s="99" t="s">
        <v>53</v>
      </c>
      <c r="C2" s="99"/>
      <c r="D2" s="99"/>
      <c r="E2" s="99"/>
      <c r="F2" s="99"/>
      <c r="G2" s="99"/>
      <c r="H2" s="99"/>
      <c r="I2" s="99"/>
      <c r="J2" s="99"/>
      <c r="K2" s="99"/>
      <c r="L2" s="99"/>
      <c r="M2" s="99"/>
      <c r="N2" s="99"/>
      <c r="O2" s="99"/>
      <c r="P2" s="99"/>
      <c r="Q2" s="99"/>
      <c r="R2" s="99"/>
    </row>
    <row r="3" spans="2:20" ht="13" thickBot="1"/>
    <row r="4" spans="2:20" ht="26.5" thickTop="1">
      <c r="B4" s="1" t="s">
        <v>0</v>
      </c>
      <c r="C4" s="2" t="s">
        <v>1</v>
      </c>
      <c r="D4" s="3">
        <v>41275</v>
      </c>
      <c r="E4" s="3">
        <v>41306</v>
      </c>
      <c r="F4" s="3">
        <v>41334</v>
      </c>
      <c r="G4" s="3">
        <v>41365</v>
      </c>
      <c r="H4" s="3">
        <v>41395</v>
      </c>
      <c r="I4" s="3">
        <v>41426</v>
      </c>
      <c r="J4" s="3">
        <v>41456</v>
      </c>
      <c r="K4" s="3">
        <v>41487</v>
      </c>
      <c r="L4" s="3">
        <v>41518</v>
      </c>
      <c r="M4" s="3">
        <v>41548</v>
      </c>
      <c r="N4" s="3">
        <v>41579</v>
      </c>
      <c r="O4" s="3">
        <v>41609</v>
      </c>
      <c r="P4" s="4" t="s">
        <v>54</v>
      </c>
      <c r="Q4" s="5" t="s">
        <v>42</v>
      </c>
      <c r="R4" s="6" t="s">
        <v>34</v>
      </c>
    </row>
    <row r="5" spans="2:20" ht="13">
      <c r="B5" s="7" t="s">
        <v>2</v>
      </c>
      <c r="C5" s="8" t="s">
        <v>3</v>
      </c>
      <c r="D5" s="9">
        <v>68.79118299999999</v>
      </c>
      <c r="E5" s="9">
        <v>52.432279999999999</v>
      </c>
      <c r="F5" s="9">
        <v>46.05167999999999</v>
      </c>
      <c r="G5" s="9">
        <v>43.480532999999994</v>
      </c>
      <c r="H5" s="9">
        <v>39.440640999999985</v>
      </c>
      <c r="I5" s="9">
        <v>47.824218999999999</v>
      </c>
      <c r="J5" s="9">
        <v>43.398165000000006</v>
      </c>
      <c r="K5" s="9">
        <v>36.709723999999987</v>
      </c>
      <c r="L5" s="9">
        <v>38.801399999999994</v>
      </c>
      <c r="M5" s="9">
        <v>41.756172999999997</v>
      </c>
      <c r="N5" s="9">
        <v>48.418126999999998</v>
      </c>
      <c r="O5" s="9">
        <v>57.610862000000004</v>
      </c>
      <c r="P5" s="10">
        <v>564.71498699999984</v>
      </c>
      <c r="Q5" s="11">
        <v>576.300658</v>
      </c>
      <c r="R5" s="12">
        <v>-2.0103518604693615E-2</v>
      </c>
    </row>
    <row r="6" spans="2:20" ht="13">
      <c r="B6" s="7" t="s">
        <v>4</v>
      </c>
      <c r="C6" s="8" t="s">
        <v>5</v>
      </c>
      <c r="D6" s="9">
        <v>0.85105500000000012</v>
      </c>
      <c r="E6" s="9">
        <v>1.203592</v>
      </c>
      <c r="F6" s="9">
        <v>4.2573849999999993</v>
      </c>
      <c r="G6" s="9">
        <v>11.791542999999997</v>
      </c>
      <c r="H6" s="9">
        <v>6.823264</v>
      </c>
      <c r="I6" s="9">
        <v>2.3377509999999999</v>
      </c>
      <c r="J6" s="9">
        <v>7.2351549999999989</v>
      </c>
      <c r="K6" s="9">
        <v>10.882698000000001</v>
      </c>
      <c r="L6" s="9">
        <v>9.5235580000000013</v>
      </c>
      <c r="M6" s="9">
        <v>7.3572600000000001</v>
      </c>
      <c r="N6" s="9">
        <v>2.4011600000000004</v>
      </c>
      <c r="O6" s="9">
        <v>2.654491000000001</v>
      </c>
      <c r="P6" s="10">
        <v>67.318912000000012</v>
      </c>
      <c r="Q6" s="11">
        <v>89.101542000000009</v>
      </c>
      <c r="R6" s="12">
        <v>-0.2444697309503352</v>
      </c>
    </row>
    <row r="7" spans="2:20" ht="13">
      <c r="B7" s="7" t="s">
        <v>6</v>
      </c>
      <c r="C7" s="8" t="s">
        <v>5</v>
      </c>
      <c r="D7" s="9">
        <v>2.3020109999999998</v>
      </c>
      <c r="E7" s="9">
        <v>9.2243539999999999</v>
      </c>
      <c r="F7" s="9">
        <v>14.676804000000001</v>
      </c>
      <c r="G7" s="9">
        <v>15.106200000000001</v>
      </c>
      <c r="H7" s="9">
        <v>15.926532999999999</v>
      </c>
      <c r="I7" s="9">
        <v>15.280329999999999</v>
      </c>
      <c r="J7" s="9">
        <v>14.471774999999999</v>
      </c>
      <c r="K7" s="9">
        <v>14.078436</v>
      </c>
      <c r="L7" s="9">
        <v>11.719526999999999</v>
      </c>
      <c r="M7" s="9">
        <v>11.418087</v>
      </c>
      <c r="N7" s="9">
        <v>10.101374</v>
      </c>
      <c r="O7" s="9">
        <v>10.657022999999999</v>
      </c>
      <c r="P7" s="10">
        <v>144.96245400000001</v>
      </c>
      <c r="Q7" s="11">
        <v>140.725616</v>
      </c>
      <c r="R7" s="12">
        <v>3.0107084413117935E-2</v>
      </c>
      <c r="S7" s="39">
        <f>SUM(P6:P7)</f>
        <v>212.28136600000002</v>
      </c>
      <c r="T7" s="39">
        <f>SUM(Q6:Q7)</f>
        <v>229.827158</v>
      </c>
    </row>
    <row r="8" spans="2:20" ht="13">
      <c r="B8" s="13" t="s">
        <v>7</v>
      </c>
      <c r="C8" s="14"/>
      <c r="D8" s="15">
        <v>71.944248999999985</v>
      </c>
      <c r="E8" s="15">
        <v>62.860225999999997</v>
      </c>
      <c r="F8" s="15">
        <v>64.985868999999994</v>
      </c>
      <c r="G8" s="15">
        <v>70.378276</v>
      </c>
      <c r="H8" s="15">
        <v>62.190437999999986</v>
      </c>
      <c r="I8" s="15">
        <v>65.442299999999989</v>
      </c>
      <c r="J8" s="15">
        <v>65.105095000000006</v>
      </c>
      <c r="K8" s="15">
        <v>61.670857999999981</v>
      </c>
      <c r="L8" s="15">
        <v>60.044484999999995</v>
      </c>
      <c r="M8" s="15">
        <v>60.53152</v>
      </c>
      <c r="N8" s="15">
        <v>60.920660999999996</v>
      </c>
      <c r="O8" s="15">
        <v>70.922376</v>
      </c>
      <c r="P8" s="16">
        <v>776.99635299999989</v>
      </c>
      <c r="Q8" s="17">
        <v>806.12781600000005</v>
      </c>
      <c r="R8" s="18">
        <v>-3.6137523630620061E-2</v>
      </c>
    </row>
    <row r="9" spans="2:20" ht="13">
      <c r="B9" s="7" t="s">
        <v>8</v>
      </c>
      <c r="C9" s="8" t="s">
        <v>3</v>
      </c>
      <c r="D9" s="9">
        <v>232.46840962385178</v>
      </c>
      <c r="E9" s="9">
        <v>203.5732622147118</v>
      </c>
      <c r="F9" s="9">
        <v>220.93661470057404</v>
      </c>
      <c r="G9" s="9">
        <v>217.11585357463929</v>
      </c>
      <c r="H9" s="9">
        <v>247.17591487789466</v>
      </c>
      <c r="I9" s="9">
        <v>230.34167694839832</v>
      </c>
      <c r="J9" s="9">
        <v>251.53591641490385</v>
      </c>
      <c r="K9" s="9">
        <v>248.92243679487646</v>
      </c>
      <c r="L9" s="9">
        <v>216.56086117326288</v>
      </c>
      <c r="M9" s="9">
        <v>245.99359818943361</v>
      </c>
      <c r="N9" s="9">
        <v>227.26525674967482</v>
      </c>
      <c r="O9" s="9">
        <v>233.68637735990052</v>
      </c>
      <c r="P9" s="10">
        <v>2775.5761786221224</v>
      </c>
      <c r="Q9" s="11">
        <v>2703.5183957505756</v>
      </c>
      <c r="R9" s="12">
        <v>2.6653335514494003E-2</v>
      </c>
    </row>
    <row r="10" spans="2:20" ht="13">
      <c r="B10" s="7" t="s">
        <v>9</v>
      </c>
      <c r="C10" s="8" t="s">
        <v>3</v>
      </c>
      <c r="D10" s="9">
        <v>0.62717800000000001</v>
      </c>
      <c r="E10" s="9">
        <v>0.59987799999999991</v>
      </c>
      <c r="F10" s="9">
        <v>0.45368899999999995</v>
      </c>
      <c r="G10" s="9">
        <v>0.60426099999999994</v>
      </c>
      <c r="H10" s="9">
        <v>0.75782300000000002</v>
      </c>
      <c r="I10" s="9">
        <v>0.58067299999999988</v>
      </c>
      <c r="J10" s="9">
        <v>0.63186900000000001</v>
      </c>
      <c r="K10" s="9">
        <v>0.56417500000000009</v>
      </c>
      <c r="L10" s="9">
        <v>0.48736399999999991</v>
      </c>
      <c r="M10" s="9">
        <v>0.643818</v>
      </c>
      <c r="N10" s="9">
        <v>0.61297900000000005</v>
      </c>
      <c r="O10" s="9">
        <v>0.53480399999999995</v>
      </c>
      <c r="P10" s="10">
        <v>7.0985110000000002</v>
      </c>
      <c r="Q10" s="11">
        <v>8.2547259999999998</v>
      </c>
      <c r="R10" s="12">
        <v>-0.14006703553818745</v>
      </c>
    </row>
    <row r="11" spans="2:20" ht="13">
      <c r="B11" s="13" t="s">
        <v>35</v>
      </c>
      <c r="C11" s="14"/>
      <c r="D11" s="19">
        <v>233.09558762385177</v>
      </c>
      <c r="E11" s="19">
        <v>204.17314021471179</v>
      </c>
      <c r="F11" s="19">
        <v>221.39030370057404</v>
      </c>
      <c r="G11" s="19">
        <v>217.7201145746393</v>
      </c>
      <c r="H11" s="19">
        <v>247.93373787789466</v>
      </c>
      <c r="I11" s="19">
        <v>230.92234994839831</v>
      </c>
      <c r="J11" s="19">
        <v>252.16778541490385</v>
      </c>
      <c r="K11" s="19">
        <v>249.48661179487647</v>
      </c>
      <c r="L11" s="19">
        <v>217.04822517326289</v>
      </c>
      <c r="M11" s="19">
        <v>246.63741618943362</v>
      </c>
      <c r="N11" s="19">
        <v>227.87823574967481</v>
      </c>
      <c r="O11" s="19">
        <v>234.22118135990053</v>
      </c>
      <c r="P11" s="16">
        <v>2782.6746896221221</v>
      </c>
      <c r="Q11" s="17">
        <v>2711.7731217505761</v>
      </c>
      <c r="R11" s="18">
        <v>2.6145833256793871E-2</v>
      </c>
    </row>
    <row r="12" spans="2:20" ht="13">
      <c r="B12" s="20" t="s">
        <v>36</v>
      </c>
      <c r="C12" s="21" t="s">
        <v>5</v>
      </c>
      <c r="D12" s="19">
        <v>46.960321999999991</v>
      </c>
      <c r="E12" s="19">
        <v>36.40012500000001</v>
      </c>
      <c r="F12" s="19">
        <v>39.228479</v>
      </c>
      <c r="G12" s="19">
        <v>38.393970000000003</v>
      </c>
      <c r="H12" s="19">
        <v>43.246353000000006</v>
      </c>
      <c r="I12" s="19">
        <v>40.699336000000002</v>
      </c>
      <c r="J12" s="19">
        <v>33.871124000000002</v>
      </c>
      <c r="K12" s="19">
        <v>44.094414000000008</v>
      </c>
      <c r="L12" s="19">
        <v>42.461272999999998</v>
      </c>
      <c r="M12" s="19">
        <v>47.150809000000002</v>
      </c>
      <c r="N12" s="19">
        <v>42.902209999999997</v>
      </c>
      <c r="O12" s="19">
        <v>42.230525</v>
      </c>
      <c r="P12" s="16">
        <v>497.63893999999999</v>
      </c>
      <c r="Q12" s="17">
        <v>475.64602500000001</v>
      </c>
      <c r="R12" s="18">
        <v>4.6237987587513185E-2</v>
      </c>
    </row>
    <row r="13" spans="2:20" ht="13">
      <c r="B13" s="7" t="s">
        <v>10</v>
      </c>
      <c r="C13" s="8" t="s">
        <v>3</v>
      </c>
      <c r="D13" s="9">
        <v>0.375</v>
      </c>
      <c r="E13" s="9">
        <v>0.53</v>
      </c>
      <c r="F13" s="9">
        <v>0.39634000000000003</v>
      </c>
      <c r="G13" s="9">
        <v>0.24890000000000001</v>
      </c>
      <c r="H13" s="9">
        <v>0.24623999999999999</v>
      </c>
      <c r="I13" s="9">
        <v>0.30386000000000002</v>
      </c>
      <c r="J13" s="9">
        <v>0.35160000000000002</v>
      </c>
      <c r="K13" s="9">
        <v>0.32642000000000004</v>
      </c>
      <c r="L13" s="9">
        <v>0.31739999999999996</v>
      </c>
      <c r="M13" s="9">
        <v>0.23400000000000001</v>
      </c>
      <c r="N13" s="9">
        <v>0.27994000000000002</v>
      </c>
      <c r="O13" s="9">
        <v>0.25754000000000005</v>
      </c>
      <c r="P13" s="10">
        <v>3.8672400000000002</v>
      </c>
      <c r="Q13" s="11">
        <v>18.688000000000002</v>
      </c>
      <c r="R13" s="12">
        <v>-0.79306292808219181</v>
      </c>
    </row>
    <row r="14" spans="2:20" ht="13">
      <c r="B14" s="7" t="s">
        <v>10</v>
      </c>
      <c r="C14" s="8" t="s">
        <v>5</v>
      </c>
      <c r="D14" s="9">
        <v>15.504479999999999</v>
      </c>
      <c r="E14" s="9">
        <v>38.732527999999995</v>
      </c>
      <c r="F14" s="9">
        <v>54.739862000000002</v>
      </c>
      <c r="G14" s="9">
        <v>29.984176999999999</v>
      </c>
      <c r="H14" s="9">
        <v>39.382111000000002</v>
      </c>
      <c r="I14" s="9">
        <v>39.341598000000005</v>
      </c>
      <c r="J14" s="9">
        <v>31.947355999999999</v>
      </c>
      <c r="K14" s="9">
        <v>26.212951</v>
      </c>
      <c r="L14" s="9">
        <v>27.361542</v>
      </c>
      <c r="M14" s="9">
        <v>34.518298000000001</v>
      </c>
      <c r="N14" s="9">
        <v>34.089385</v>
      </c>
      <c r="O14" s="9">
        <v>41.352160000000005</v>
      </c>
      <c r="P14" s="10">
        <v>413.166448</v>
      </c>
      <c r="Q14" s="11">
        <v>549.46538499999986</v>
      </c>
      <c r="R14" s="12">
        <v>-0.24805736761743402</v>
      </c>
    </row>
    <row r="15" spans="2:20" ht="13">
      <c r="B15" s="13" t="s">
        <v>11</v>
      </c>
      <c r="C15" s="14"/>
      <c r="D15" s="15">
        <v>15.879479999999999</v>
      </c>
      <c r="E15" s="15">
        <v>39.262527999999996</v>
      </c>
      <c r="F15" s="15">
        <v>55.136202000000004</v>
      </c>
      <c r="G15" s="15">
        <v>30.233076999999998</v>
      </c>
      <c r="H15" s="15">
        <v>39.628351000000002</v>
      </c>
      <c r="I15" s="15">
        <v>39.645458000000005</v>
      </c>
      <c r="J15" s="15">
        <v>32.298955999999997</v>
      </c>
      <c r="K15" s="15">
        <v>26.539370999999999</v>
      </c>
      <c r="L15" s="15">
        <v>27.678941999999999</v>
      </c>
      <c r="M15" s="15">
        <v>34.752298000000003</v>
      </c>
      <c r="N15" s="15">
        <v>34.369325000000003</v>
      </c>
      <c r="O15" s="15">
        <v>41.609700000000004</v>
      </c>
      <c r="P15" s="16">
        <v>417.03368799999998</v>
      </c>
      <c r="Q15" s="17">
        <v>568.15338500000007</v>
      </c>
      <c r="R15" s="18">
        <v>-0.26598397719658062</v>
      </c>
    </row>
    <row r="16" spans="2:20" ht="13">
      <c r="B16" s="7" t="s">
        <v>12</v>
      </c>
      <c r="C16" s="8" t="s">
        <v>3</v>
      </c>
      <c r="D16" s="9">
        <v>28.547607222114564</v>
      </c>
      <c r="E16" s="9">
        <v>27.320871184660174</v>
      </c>
      <c r="F16" s="9">
        <v>21.624397790247649</v>
      </c>
      <c r="G16" s="9">
        <v>22.73346945301866</v>
      </c>
      <c r="H16" s="9">
        <v>23.010141946013221</v>
      </c>
      <c r="I16" s="9">
        <v>24.805181992974727</v>
      </c>
      <c r="J16" s="9">
        <v>23.703712851122976</v>
      </c>
      <c r="K16" s="9">
        <v>17.992509318655472</v>
      </c>
      <c r="L16" s="9">
        <v>17.784331437842063</v>
      </c>
      <c r="M16" s="9">
        <v>30.159887182858554</v>
      </c>
      <c r="N16" s="9">
        <v>27.868562879509998</v>
      </c>
      <c r="O16" s="9">
        <v>27.183531747830703</v>
      </c>
      <c r="P16" s="10">
        <v>292.73420500684881</v>
      </c>
      <c r="Q16" s="11">
        <v>299.16037016893517</v>
      </c>
      <c r="R16" s="12">
        <v>-2.1480669911116634E-2</v>
      </c>
    </row>
    <row r="17" spans="2:18" ht="13">
      <c r="B17" s="7" t="s">
        <v>12</v>
      </c>
      <c r="C17" s="8" t="s">
        <v>13</v>
      </c>
      <c r="D17" s="9">
        <v>59.257646442161878</v>
      </c>
      <c r="E17" s="9">
        <v>53.546420477549759</v>
      </c>
      <c r="F17" s="9">
        <v>64.918104417471284</v>
      </c>
      <c r="G17" s="9">
        <v>62.715028389822301</v>
      </c>
      <c r="H17" s="9">
        <v>68.103387560176884</v>
      </c>
      <c r="I17" s="9">
        <v>69.636626713247168</v>
      </c>
      <c r="J17" s="9">
        <v>82.970996563856943</v>
      </c>
      <c r="K17" s="9">
        <v>81.853358497951248</v>
      </c>
      <c r="L17" s="9">
        <v>73.727729234728201</v>
      </c>
      <c r="M17" s="9">
        <v>71.875960811634698</v>
      </c>
      <c r="N17" s="9">
        <v>59.321349747492711</v>
      </c>
      <c r="O17" s="9">
        <v>62.590786116983395</v>
      </c>
      <c r="P17" s="10">
        <v>810.51739497307653</v>
      </c>
      <c r="Q17" s="11">
        <v>804.42429882266697</v>
      </c>
      <c r="R17" s="12">
        <v>7.5744804816653133E-3</v>
      </c>
    </row>
    <row r="18" spans="2:18" ht="13">
      <c r="B18" s="13" t="s">
        <v>14</v>
      </c>
      <c r="C18" s="14"/>
      <c r="D18" s="15">
        <v>87.805253664276449</v>
      </c>
      <c r="E18" s="15">
        <v>80.867291662209936</v>
      </c>
      <c r="F18" s="15">
        <v>86.54250220771894</v>
      </c>
      <c r="G18" s="15">
        <v>85.448497842840965</v>
      </c>
      <c r="H18" s="15">
        <v>91.113529506190105</v>
      </c>
      <c r="I18" s="15">
        <v>94.441808706221892</v>
      </c>
      <c r="J18" s="15">
        <v>106.67470941497992</v>
      </c>
      <c r="K18" s="15">
        <v>99.845867816606727</v>
      </c>
      <c r="L18" s="15">
        <v>91.512060672570271</v>
      </c>
      <c r="M18" s="15">
        <v>102.03584799449325</v>
      </c>
      <c r="N18" s="15">
        <v>87.189912627002712</v>
      </c>
      <c r="O18" s="15">
        <v>89.774317864814094</v>
      </c>
      <c r="P18" s="16">
        <v>1103.2515999799252</v>
      </c>
      <c r="Q18" s="17">
        <v>1103.5846689916023</v>
      </c>
      <c r="R18" s="18">
        <v>-3.0180648665711907E-4</v>
      </c>
    </row>
    <row r="19" spans="2:18" ht="13">
      <c r="B19" s="7" t="s">
        <v>15</v>
      </c>
      <c r="C19" s="8" t="s">
        <v>3</v>
      </c>
      <c r="D19" s="9">
        <v>3.8696061757191944</v>
      </c>
      <c r="E19" s="9">
        <v>2.9108031332717466</v>
      </c>
      <c r="F19" s="9">
        <v>1.6432570378102864</v>
      </c>
      <c r="G19" s="9">
        <v>1.5378036254597849</v>
      </c>
      <c r="H19" s="9">
        <v>1.4164461130114652</v>
      </c>
      <c r="I19" s="9">
        <v>1.548254541962039</v>
      </c>
      <c r="J19" s="9">
        <v>1.0745266209878821</v>
      </c>
      <c r="K19" s="9">
        <v>1.0939233101640902</v>
      </c>
      <c r="L19" s="9">
        <v>0.98106114812037626</v>
      </c>
      <c r="M19" s="9">
        <v>2.1687394530585515</v>
      </c>
      <c r="N19" s="9">
        <v>1.3582067060433975</v>
      </c>
      <c r="O19" s="9">
        <v>8.6793356202949354</v>
      </c>
      <c r="P19" s="10">
        <v>28.281963485903752</v>
      </c>
      <c r="Q19" s="11">
        <v>47.881033514805971</v>
      </c>
      <c r="R19" s="12">
        <v>-0.4093284666222109</v>
      </c>
    </row>
    <row r="20" spans="2:18" ht="13">
      <c r="B20" s="7" t="s">
        <v>16</v>
      </c>
      <c r="C20" s="8" t="s">
        <v>3</v>
      </c>
      <c r="D20" s="9">
        <v>234.18795539777989</v>
      </c>
      <c r="E20" s="9">
        <v>210.33824172220798</v>
      </c>
      <c r="F20" s="9">
        <v>216.25538330194595</v>
      </c>
      <c r="G20" s="9">
        <v>230.26702677322834</v>
      </c>
      <c r="H20" s="9">
        <v>253.59463276815498</v>
      </c>
      <c r="I20" s="9">
        <v>232.7594830882849</v>
      </c>
      <c r="J20" s="9">
        <v>250.78473626377175</v>
      </c>
      <c r="K20" s="9">
        <v>235.57442002067674</v>
      </c>
      <c r="L20" s="9">
        <v>199.18664680489343</v>
      </c>
      <c r="M20" s="9">
        <v>244.9260954276954</v>
      </c>
      <c r="N20" s="9">
        <v>239.91299815075362</v>
      </c>
      <c r="O20" s="9">
        <v>233.22044938290514</v>
      </c>
      <c r="P20" s="10">
        <v>2781.0080691022986</v>
      </c>
      <c r="Q20" s="11">
        <v>2721.2102037326017</v>
      </c>
      <c r="R20" s="12">
        <v>2.1974732156918142E-2</v>
      </c>
    </row>
    <row r="21" spans="2:18" ht="13">
      <c r="B21" s="22" t="s">
        <v>17</v>
      </c>
      <c r="C21" s="23"/>
      <c r="D21" s="9">
        <v>238.05756157349907</v>
      </c>
      <c r="E21" s="9">
        <v>213.24904485547972</v>
      </c>
      <c r="F21" s="9">
        <v>217.89864033975624</v>
      </c>
      <c r="G21" s="9">
        <v>231.80483039868813</v>
      </c>
      <c r="H21" s="9">
        <v>255.01107888116644</v>
      </c>
      <c r="I21" s="9">
        <v>234.30773763024695</v>
      </c>
      <c r="J21" s="9">
        <v>251.85926288475963</v>
      </c>
      <c r="K21" s="9">
        <v>236.66834333084083</v>
      </c>
      <c r="L21" s="9">
        <v>200.1677079530138</v>
      </c>
      <c r="M21" s="9">
        <v>247.09483488075395</v>
      </c>
      <c r="N21" s="9">
        <v>241.27120485679703</v>
      </c>
      <c r="O21" s="9">
        <v>241.89978500320007</v>
      </c>
      <c r="P21" s="10">
        <v>2809.2900325882015</v>
      </c>
      <c r="Q21" s="11">
        <v>2769.0912372474072</v>
      </c>
      <c r="R21" s="12">
        <v>1.4516963110523529E-2</v>
      </c>
    </row>
    <row r="22" spans="2:18" ht="13">
      <c r="B22" s="7" t="s">
        <v>15</v>
      </c>
      <c r="C22" s="8" t="s">
        <v>18</v>
      </c>
      <c r="D22" s="9">
        <v>156.09299999999999</v>
      </c>
      <c r="E22" s="9">
        <v>35.325199999999995</v>
      </c>
      <c r="F22" s="9">
        <v>51.014600000000002</v>
      </c>
      <c r="G22" s="9">
        <v>7.9943999999999997</v>
      </c>
      <c r="H22" s="9">
        <v>9.029399999999999</v>
      </c>
      <c r="I22" s="9">
        <v>5.2187999999999999</v>
      </c>
      <c r="J22" s="9">
        <v>1.829</v>
      </c>
      <c r="K22" s="9">
        <v>7.2321239999999998</v>
      </c>
      <c r="L22" s="9">
        <v>4.5340540000000003</v>
      </c>
      <c r="M22" s="9">
        <v>1.8468820000000001</v>
      </c>
      <c r="N22" s="9">
        <v>1.5828030000000002</v>
      </c>
      <c r="O22" s="9">
        <v>25.276973999999999</v>
      </c>
      <c r="P22" s="38">
        <v>306.977237</v>
      </c>
      <c r="Q22" s="11">
        <v>1950.6029999999996</v>
      </c>
      <c r="R22" s="12">
        <v>-0.84262444126252234</v>
      </c>
    </row>
    <row r="23" spans="2:18" ht="13">
      <c r="B23" s="7" t="s">
        <v>15</v>
      </c>
      <c r="C23" s="8" t="s">
        <v>19</v>
      </c>
      <c r="D23" s="9">
        <v>4.0478177119119998</v>
      </c>
      <c r="E23" s="9">
        <v>3.5659116619099995</v>
      </c>
      <c r="F23" s="9">
        <v>3.7361657480399999</v>
      </c>
      <c r="G23" s="9">
        <v>3.4449926801419997</v>
      </c>
      <c r="H23" s="9">
        <v>3.2039882830889996</v>
      </c>
      <c r="I23" s="9">
        <v>2.8785059157649999</v>
      </c>
      <c r="J23" s="9">
        <v>1.8945518330489997</v>
      </c>
      <c r="K23" s="9">
        <v>2.8545430964359992</v>
      </c>
      <c r="L23" s="9">
        <v>2.2672067888189997</v>
      </c>
      <c r="M23" s="9">
        <v>3.2544834314389997</v>
      </c>
      <c r="N23" s="9">
        <v>2.7318598346509999</v>
      </c>
      <c r="O23" s="9">
        <v>2.6371165012329998</v>
      </c>
      <c r="P23" s="10">
        <v>36.517143486484997</v>
      </c>
      <c r="Q23" s="11">
        <v>64.393300452434985</v>
      </c>
      <c r="R23" s="12">
        <v>-0.43290461538838354</v>
      </c>
    </row>
    <row r="24" spans="2:18" ht="13">
      <c r="B24" s="13" t="s">
        <v>20</v>
      </c>
      <c r="C24" s="14"/>
      <c r="D24" s="15">
        <v>398.19837928541108</v>
      </c>
      <c r="E24" s="15">
        <v>252.14015651738973</v>
      </c>
      <c r="F24" s="15">
        <v>272.64940608779625</v>
      </c>
      <c r="G24" s="15">
        <v>243.24422307883015</v>
      </c>
      <c r="H24" s="15">
        <v>267.24446716425547</v>
      </c>
      <c r="I24" s="15">
        <v>242.40504354601194</v>
      </c>
      <c r="J24" s="15">
        <v>255.58281471780865</v>
      </c>
      <c r="K24" s="15">
        <v>246.75501042727683</v>
      </c>
      <c r="L24" s="15">
        <v>206.96896874183281</v>
      </c>
      <c r="M24" s="15">
        <v>252.19620031219296</v>
      </c>
      <c r="N24" s="15">
        <v>245.58586769144804</v>
      </c>
      <c r="O24" s="15">
        <v>269.81387550443304</v>
      </c>
      <c r="P24" s="16">
        <v>3152.7844130746867</v>
      </c>
      <c r="Q24" s="17">
        <v>4784.0875376998429</v>
      </c>
      <c r="R24" s="18">
        <v>-0.34098521646396873</v>
      </c>
    </row>
    <row r="25" spans="2:18" ht="15.5">
      <c r="B25" s="24" t="s">
        <v>21</v>
      </c>
      <c r="C25" s="25"/>
      <c r="D25" s="26">
        <v>853.88327157353933</v>
      </c>
      <c r="E25" s="26">
        <v>675.70346739431147</v>
      </c>
      <c r="F25" s="26">
        <v>739.9327619960892</v>
      </c>
      <c r="G25" s="26">
        <v>685.41815849631041</v>
      </c>
      <c r="H25" s="26">
        <v>751.35687654834021</v>
      </c>
      <c r="I25" s="26">
        <v>713.55629620063212</v>
      </c>
      <c r="J25" s="26">
        <v>745.70048454769233</v>
      </c>
      <c r="K25" s="26">
        <v>728.39213303876011</v>
      </c>
      <c r="L25" s="26">
        <v>645.71395458766597</v>
      </c>
      <c r="M25" s="26">
        <v>743.30409149611978</v>
      </c>
      <c r="N25" s="26">
        <v>698.84621206812551</v>
      </c>
      <c r="O25" s="26">
        <v>748.57197572914765</v>
      </c>
      <c r="P25" s="27">
        <v>8730.3796836767342</v>
      </c>
      <c r="Q25" s="28">
        <v>10449.372554442021</v>
      </c>
      <c r="R25" s="29">
        <v>-0.1645068028543536</v>
      </c>
    </row>
    <row r="26" spans="2:18" ht="26">
      <c r="B26" s="42" t="s">
        <v>55</v>
      </c>
      <c r="C26" s="8" t="s">
        <v>3</v>
      </c>
      <c r="D26" s="9">
        <v>30.329279999999997</v>
      </c>
      <c r="E26" s="9">
        <v>31.12086</v>
      </c>
      <c r="F26" s="9">
        <v>26.455400000000001</v>
      </c>
      <c r="G26" s="9">
        <v>20.848600000000001</v>
      </c>
      <c r="H26" s="9">
        <v>21.714230000000004</v>
      </c>
      <c r="I26" s="9">
        <v>24.859739999999995</v>
      </c>
      <c r="J26" s="9">
        <v>25.936879999999999</v>
      </c>
      <c r="K26" s="9">
        <v>25.294889999999999</v>
      </c>
      <c r="L26" s="9">
        <v>18.504700000000003</v>
      </c>
      <c r="M26" s="9">
        <v>23.357999999999997</v>
      </c>
      <c r="N26" s="9">
        <v>21.238119999999999</v>
      </c>
      <c r="O26" s="9">
        <v>23.14818</v>
      </c>
      <c r="P26" s="10">
        <v>292.80888000000004</v>
      </c>
      <c r="Q26" s="11">
        <v>349.38879999999995</v>
      </c>
      <c r="R26" s="12">
        <v>-0.16193970728311813</v>
      </c>
    </row>
    <row r="27" spans="2:18" ht="26">
      <c r="B27" s="42" t="s">
        <v>55</v>
      </c>
      <c r="C27" s="8" t="s">
        <v>23</v>
      </c>
      <c r="D27" s="9">
        <v>47.908339999999995</v>
      </c>
      <c r="E27" s="9">
        <v>42.98124</v>
      </c>
      <c r="F27" s="9">
        <v>39.639360000000003</v>
      </c>
      <c r="G27" s="9">
        <v>24.061419999999998</v>
      </c>
      <c r="H27" s="9">
        <v>6.5465</v>
      </c>
      <c r="I27" s="9">
        <v>20.723970000000001</v>
      </c>
      <c r="J27" s="9">
        <v>15.696479999999999</v>
      </c>
      <c r="K27" s="9">
        <v>18.638680000000001</v>
      </c>
      <c r="L27" s="9">
        <v>18.655080000000002</v>
      </c>
      <c r="M27" s="9">
        <v>17.417639999999999</v>
      </c>
      <c r="N27" s="9">
        <v>36.745478999999996</v>
      </c>
      <c r="O27" s="9">
        <v>17.423919999999999</v>
      </c>
      <c r="P27" s="10">
        <v>306.43810900000005</v>
      </c>
      <c r="Q27" s="11">
        <v>472.11132999999995</v>
      </c>
      <c r="R27" s="12">
        <v>-0.35091981588325771</v>
      </c>
    </row>
    <row r="28" spans="2:18" ht="26">
      <c r="B28" s="42" t="s">
        <v>55</v>
      </c>
      <c r="C28" s="8" t="s">
        <v>19</v>
      </c>
      <c r="D28" s="9">
        <v>11.996191999999999</v>
      </c>
      <c r="E28" s="9">
        <v>15.83057</v>
      </c>
      <c r="F28" s="9">
        <v>22.384725999999997</v>
      </c>
      <c r="G28" s="9">
        <v>28.473659999999999</v>
      </c>
      <c r="H28" s="9">
        <v>19.774026999999997</v>
      </c>
      <c r="I28" s="9">
        <v>19.059820999999999</v>
      </c>
      <c r="J28" s="9">
        <v>17.121822000000002</v>
      </c>
      <c r="K28" s="9">
        <v>19.123559</v>
      </c>
      <c r="L28" s="9">
        <v>12.410033</v>
      </c>
      <c r="M28" s="9">
        <v>18.891044000000001</v>
      </c>
      <c r="N28" s="9">
        <v>14.031236000000002</v>
      </c>
      <c r="O28" s="9">
        <v>7.2614269999999994</v>
      </c>
      <c r="P28" s="10">
        <v>206.35811699999999</v>
      </c>
      <c r="Q28" s="11">
        <v>210.32592499999996</v>
      </c>
      <c r="R28" s="12">
        <v>-1.8865044810809528E-2</v>
      </c>
    </row>
    <row r="29" spans="2:18" ht="13">
      <c r="B29" s="43" t="s">
        <v>56</v>
      </c>
      <c r="C29" s="44"/>
      <c r="D29" s="45">
        <v>90.233811999999986</v>
      </c>
      <c r="E29" s="45">
        <v>89.932670000000002</v>
      </c>
      <c r="F29" s="45">
        <v>88.479486000000009</v>
      </c>
      <c r="G29" s="45">
        <v>73.383679999999998</v>
      </c>
      <c r="H29" s="45">
        <v>48.034756999999999</v>
      </c>
      <c r="I29" s="45">
        <v>64.643530999999996</v>
      </c>
      <c r="J29" s="45">
        <v>58.755181999999998</v>
      </c>
      <c r="K29" s="45">
        <v>63.057129000000003</v>
      </c>
      <c r="L29" s="45">
        <v>49.569813000000003</v>
      </c>
      <c r="M29" s="45">
        <v>59.666683999999997</v>
      </c>
      <c r="N29" s="45">
        <v>72.014835000000005</v>
      </c>
      <c r="O29" s="45">
        <v>47.833526999999997</v>
      </c>
      <c r="P29" s="46">
        <v>805.60510599999998</v>
      </c>
      <c r="Q29" s="47">
        <v>1031.8260549999998</v>
      </c>
      <c r="R29" s="48">
        <v>-0.21924329968581757</v>
      </c>
    </row>
    <row r="30" spans="2:18" ht="26">
      <c r="B30" s="42" t="s">
        <v>57</v>
      </c>
      <c r="C30" s="8" t="s">
        <v>18</v>
      </c>
      <c r="D30" s="9">
        <v>53.673999999999999</v>
      </c>
      <c r="E30" s="9">
        <v>8.0559999999999992</v>
      </c>
      <c r="F30" s="9">
        <v>11.54</v>
      </c>
      <c r="G30" s="9">
        <v>0.79800000000000004</v>
      </c>
      <c r="H30" s="9">
        <v>2.6760000000000002</v>
      </c>
      <c r="I30" s="9">
        <v>0.64929999999999999</v>
      </c>
      <c r="J30" s="9">
        <v>0.45900000000000002</v>
      </c>
      <c r="K30" s="9">
        <v>0.73199999999999998</v>
      </c>
      <c r="L30" s="9">
        <v>0.55000000000000004</v>
      </c>
      <c r="M30" s="9">
        <v>0.63700000000000001</v>
      </c>
      <c r="N30" s="9">
        <v>0.23599999999999999</v>
      </c>
      <c r="O30" s="9">
        <v>1.6950000000000001</v>
      </c>
      <c r="P30" s="10">
        <v>81.702299999999994</v>
      </c>
      <c r="Q30" s="11">
        <v>996.22399999999993</v>
      </c>
      <c r="R30" s="12">
        <v>-0.91798802277399461</v>
      </c>
    </row>
    <row r="31" spans="2:18" ht="26">
      <c r="B31" s="42" t="s">
        <v>57</v>
      </c>
      <c r="C31" s="85" t="s">
        <v>5</v>
      </c>
      <c r="D31" s="9">
        <v>1.798243</v>
      </c>
      <c r="E31" s="9">
        <v>1.6425889999999999</v>
      </c>
      <c r="F31" s="9">
        <v>1.6140749999999999</v>
      </c>
      <c r="G31" s="9">
        <v>-2.2707820000000001</v>
      </c>
      <c r="H31" s="9">
        <v>-2.3419840000000001</v>
      </c>
      <c r="I31" s="9">
        <v>-2.8446880000000001</v>
      </c>
      <c r="J31" s="9">
        <v>-2.636657</v>
      </c>
      <c r="K31" s="9">
        <v>-1.887094</v>
      </c>
      <c r="L31" s="9">
        <v>-2.5581099999999997</v>
      </c>
      <c r="M31" s="9">
        <v>-3.3436570000000003</v>
      </c>
      <c r="N31" s="9">
        <v>-2.5097849999999999</v>
      </c>
      <c r="O31" s="9">
        <v>-3.5654160000000004</v>
      </c>
      <c r="P31" s="10">
        <v>-18.903265999999999</v>
      </c>
      <c r="Q31" s="11">
        <v>3.3856009999999999</v>
      </c>
      <c r="R31" s="12">
        <v>-6.5834299434576016</v>
      </c>
    </row>
    <row r="32" spans="2:18" ht="13">
      <c r="B32" s="97" t="s">
        <v>58</v>
      </c>
      <c r="C32" s="98"/>
      <c r="D32" s="45">
        <v>55.472242999999999</v>
      </c>
      <c r="E32" s="45">
        <v>9.6985889999999984</v>
      </c>
      <c r="F32" s="45">
        <v>13.154074999999999</v>
      </c>
      <c r="G32" s="45">
        <v>-1.472782</v>
      </c>
      <c r="H32" s="45">
        <v>0.33401600000000009</v>
      </c>
      <c r="I32" s="45">
        <v>-2.1953880000000003</v>
      </c>
      <c r="J32" s="45">
        <v>-2.177657</v>
      </c>
      <c r="K32" s="45">
        <v>-1.1550940000000001</v>
      </c>
      <c r="L32" s="45">
        <v>-2.0081099999999994</v>
      </c>
      <c r="M32" s="45">
        <v>-2.7066570000000003</v>
      </c>
      <c r="N32" s="45">
        <v>-2.2737850000000002</v>
      </c>
      <c r="O32" s="45">
        <v>-1.8704160000000003</v>
      </c>
      <c r="P32" s="46">
        <v>62.799033999999999</v>
      </c>
      <c r="Q32" s="47">
        <v>999.60960099999988</v>
      </c>
      <c r="R32" s="48">
        <v>-0.93717643974489995</v>
      </c>
    </row>
    <row r="33" spans="2:18" ht="26">
      <c r="B33" s="42" t="s">
        <v>59</v>
      </c>
      <c r="C33" s="8" t="s">
        <v>3</v>
      </c>
      <c r="D33" s="9">
        <v>13.647680000000001</v>
      </c>
      <c r="E33" s="9">
        <v>10.788680000000001</v>
      </c>
      <c r="F33" s="9">
        <v>13.46888</v>
      </c>
      <c r="G33" s="9">
        <v>10.009619999999998</v>
      </c>
      <c r="H33" s="9">
        <v>9.134780000000001</v>
      </c>
      <c r="I33" s="9">
        <v>3.9308800000000002</v>
      </c>
      <c r="J33" s="9">
        <v>4.47112</v>
      </c>
      <c r="K33" s="9">
        <v>4.3488800000000003</v>
      </c>
      <c r="L33" s="9">
        <v>3.9667399999999997</v>
      </c>
      <c r="M33" s="9">
        <v>3.8228200000000001</v>
      </c>
      <c r="N33" s="9">
        <v>3.9377000000000004</v>
      </c>
      <c r="O33" s="9">
        <v>4.2489600000000003</v>
      </c>
      <c r="P33" s="10">
        <v>85.776740000000004</v>
      </c>
      <c r="Q33" s="11">
        <v>176.78978000000001</v>
      </c>
      <c r="R33" s="12">
        <v>-0.51480939678752924</v>
      </c>
    </row>
    <row r="34" spans="2:18" ht="26">
      <c r="B34" s="42" t="s">
        <v>59</v>
      </c>
      <c r="C34" s="8" t="s">
        <v>19</v>
      </c>
      <c r="D34" s="9">
        <v>6.0399400000000005</v>
      </c>
      <c r="E34" s="9">
        <v>0</v>
      </c>
      <c r="F34" s="9">
        <v>0.99924900000000005</v>
      </c>
      <c r="G34" s="9">
        <v>0</v>
      </c>
      <c r="H34" s="9">
        <v>0</v>
      </c>
      <c r="I34" s="9">
        <v>0</v>
      </c>
      <c r="J34" s="9">
        <v>0</v>
      </c>
      <c r="K34" s="9">
        <v>0</v>
      </c>
      <c r="L34" s="9">
        <v>0</v>
      </c>
      <c r="M34" s="9">
        <v>0</v>
      </c>
      <c r="N34" s="9">
        <v>0</v>
      </c>
      <c r="O34" s="9">
        <v>0</v>
      </c>
      <c r="P34" s="10">
        <v>7.0391890000000004</v>
      </c>
      <c r="Q34" s="11">
        <v>50.867741000000002</v>
      </c>
      <c r="R34" s="12">
        <v>-0.86161781786220859</v>
      </c>
    </row>
    <row r="35" spans="2:18" ht="13">
      <c r="B35" s="97" t="s">
        <v>60</v>
      </c>
      <c r="C35" s="98"/>
      <c r="D35" s="45">
        <v>19.687620000000003</v>
      </c>
      <c r="E35" s="45">
        <v>10.788680000000001</v>
      </c>
      <c r="F35" s="45">
        <v>14.468129000000001</v>
      </c>
      <c r="G35" s="45">
        <v>10.009619999999998</v>
      </c>
      <c r="H35" s="45">
        <v>9.134780000000001</v>
      </c>
      <c r="I35" s="45">
        <v>3.9308800000000002</v>
      </c>
      <c r="J35" s="45">
        <v>4.47112</v>
      </c>
      <c r="K35" s="45">
        <v>4.3488800000000003</v>
      </c>
      <c r="L35" s="45">
        <v>3.9667399999999997</v>
      </c>
      <c r="M35" s="45">
        <v>3.8228200000000001</v>
      </c>
      <c r="N35" s="45">
        <v>3.9377000000000004</v>
      </c>
      <c r="O35" s="45">
        <v>4.2489600000000003</v>
      </c>
      <c r="P35" s="46">
        <v>92.815928999999997</v>
      </c>
      <c r="Q35" s="47">
        <v>227.657521</v>
      </c>
      <c r="R35" s="48">
        <v>-0.59230018585680733</v>
      </c>
    </row>
    <row r="36" spans="2:18" ht="26">
      <c r="B36" s="42" t="s">
        <v>61</v>
      </c>
      <c r="C36" s="8" t="s">
        <v>3</v>
      </c>
      <c r="D36" s="9">
        <v>11.480399999999999</v>
      </c>
      <c r="E36" s="9">
        <v>10.37135</v>
      </c>
      <c r="F36" s="9">
        <v>6.9151899999999999</v>
      </c>
      <c r="G36" s="9">
        <v>6.942260000000001</v>
      </c>
      <c r="H36" s="9">
        <v>6.926995999999999</v>
      </c>
      <c r="I36" s="9">
        <v>6.3601739999999998</v>
      </c>
      <c r="J36" s="9">
        <v>6.3646459999999996</v>
      </c>
      <c r="K36" s="9">
        <v>5.9989129999999999</v>
      </c>
      <c r="L36" s="9">
        <v>4.9554390000000001</v>
      </c>
      <c r="M36" s="9">
        <v>6.4445889999999997</v>
      </c>
      <c r="N36" s="9">
        <v>6.337618</v>
      </c>
      <c r="O36" s="9">
        <v>9.044175000000001</v>
      </c>
      <c r="P36" s="10">
        <v>88.141750000000002</v>
      </c>
      <c r="Q36" s="11">
        <v>101.15189699999998</v>
      </c>
      <c r="R36" s="12">
        <v>-0.12861990121648414</v>
      </c>
    </row>
    <row r="37" spans="2:18" ht="13">
      <c r="B37" s="43" t="s">
        <v>62</v>
      </c>
      <c r="C37" s="44"/>
      <c r="D37" s="45">
        <v>11.480399999999999</v>
      </c>
      <c r="E37" s="45">
        <v>10.37135</v>
      </c>
      <c r="F37" s="45">
        <v>6.9151899999999999</v>
      </c>
      <c r="G37" s="45">
        <v>6.942260000000001</v>
      </c>
      <c r="H37" s="45">
        <v>6.926995999999999</v>
      </c>
      <c r="I37" s="45">
        <v>6.3601739999999998</v>
      </c>
      <c r="J37" s="45">
        <v>6.3646459999999996</v>
      </c>
      <c r="K37" s="45">
        <v>5.9989129999999999</v>
      </c>
      <c r="L37" s="45">
        <v>4.9554390000000001</v>
      </c>
      <c r="M37" s="45">
        <v>6.4445889999999997</v>
      </c>
      <c r="N37" s="45">
        <v>6.337618</v>
      </c>
      <c r="O37" s="45">
        <v>9.044175000000001</v>
      </c>
      <c r="P37" s="46">
        <v>88.141750000000002</v>
      </c>
      <c r="Q37" s="47">
        <v>101.15189699999998</v>
      </c>
      <c r="R37" s="48">
        <v>-0.12861990121648414</v>
      </c>
    </row>
    <row r="38" spans="2:18" ht="13">
      <c r="B38" s="13" t="s">
        <v>29</v>
      </c>
      <c r="C38" s="14"/>
      <c r="D38" s="15">
        <v>176.874075</v>
      </c>
      <c r="E38" s="15">
        <v>120.79128900000001</v>
      </c>
      <c r="F38" s="15">
        <v>123.01688000000001</v>
      </c>
      <c r="G38" s="15">
        <v>88.862778000000006</v>
      </c>
      <c r="H38" s="15">
        <v>64.430548999999999</v>
      </c>
      <c r="I38" s="15">
        <v>72.73919699999999</v>
      </c>
      <c r="J38" s="15">
        <v>67.413290999999987</v>
      </c>
      <c r="K38" s="15">
        <v>72.249828000000008</v>
      </c>
      <c r="L38" s="15">
        <v>56.483882000000001</v>
      </c>
      <c r="M38" s="15">
        <v>67.227435999999997</v>
      </c>
      <c r="N38" s="15">
        <v>80.016368000000014</v>
      </c>
      <c r="O38" s="15">
        <v>59.256245999999997</v>
      </c>
      <c r="P38" s="16">
        <v>1049.361819</v>
      </c>
      <c r="Q38" s="17">
        <v>2360.2450739999999</v>
      </c>
      <c r="R38" s="18">
        <v>-0.5554013307518082</v>
      </c>
    </row>
    <row r="39" spans="2:18" ht="13">
      <c r="B39" s="20" t="s">
        <v>30</v>
      </c>
      <c r="C39" s="21" t="s">
        <v>3</v>
      </c>
      <c r="D39" s="15">
        <v>14.490980000000002</v>
      </c>
      <c r="E39" s="15">
        <v>16.034599999999998</v>
      </c>
      <c r="F39" s="15">
        <v>17.413499999999996</v>
      </c>
      <c r="G39" s="15">
        <v>14.693719999999997</v>
      </c>
      <c r="H39" s="15">
        <v>20.990259999999996</v>
      </c>
      <c r="I39" s="15">
        <v>22.265159999999995</v>
      </c>
      <c r="J39" s="15">
        <v>23.190740000000005</v>
      </c>
      <c r="K39" s="15">
        <v>20.98094</v>
      </c>
      <c r="L39" s="15">
        <v>17.584120000000002</v>
      </c>
      <c r="M39" s="15">
        <v>22.163360000000008</v>
      </c>
      <c r="N39" s="15">
        <v>21.956839999999996</v>
      </c>
      <c r="O39" s="15">
        <v>12.096240000000003</v>
      </c>
      <c r="P39" s="16">
        <v>223.86046000000002</v>
      </c>
      <c r="Q39" s="17">
        <v>228.58967999999996</v>
      </c>
      <c r="R39" s="18">
        <v>-2.0688685508461924E-2</v>
      </c>
    </row>
    <row r="40" spans="2:18" ht="13">
      <c r="B40" s="30" t="s">
        <v>37</v>
      </c>
      <c r="C40" s="21" t="s">
        <v>3</v>
      </c>
      <c r="D40" s="31">
        <v>6.3370889999999989</v>
      </c>
      <c r="E40" s="31">
        <v>0.67771599999999965</v>
      </c>
      <c r="F40" s="31">
        <v>-3.2182579999999996</v>
      </c>
      <c r="G40" s="31">
        <v>3.8709130000000003</v>
      </c>
      <c r="H40" s="31">
        <v>4.236262</v>
      </c>
      <c r="I40" s="31">
        <v>5.9364990000000004</v>
      </c>
      <c r="J40" s="31">
        <v>5.8046670000000002</v>
      </c>
      <c r="K40" s="31">
        <v>8.3785369999999997</v>
      </c>
      <c r="L40" s="31">
        <v>6.7472319999999995</v>
      </c>
      <c r="M40" s="31">
        <v>1.9689829999999999</v>
      </c>
      <c r="N40" s="31">
        <v>2.0420000000000001E-2</v>
      </c>
      <c r="O40" s="31">
        <v>0</v>
      </c>
      <c r="P40" s="16">
        <v>40.760060000000003</v>
      </c>
      <c r="Q40" s="32">
        <v>56.598212000000011</v>
      </c>
      <c r="R40" s="18">
        <v>-0.27983484707962158</v>
      </c>
    </row>
    <row r="41" spans="2:18" ht="16" thickBot="1">
      <c r="B41" s="33" t="s">
        <v>31</v>
      </c>
      <c r="C41" s="34"/>
      <c r="D41" s="35">
        <v>1051.5854155735394</v>
      </c>
      <c r="E41" s="35">
        <v>813.20707239431147</v>
      </c>
      <c r="F41" s="35">
        <v>877.14488399608922</v>
      </c>
      <c r="G41" s="35">
        <v>792.84556949631042</v>
      </c>
      <c r="H41" s="35">
        <v>841.01394754834018</v>
      </c>
      <c r="I41" s="35">
        <v>814.49715220063217</v>
      </c>
      <c r="J41" s="35">
        <v>842.10918254769228</v>
      </c>
      <c r="K41" s="35">
        <v>830.00143803876017</v>
      </c>
      <c r="L41" s="35">
        <v>726.529188587666</v>
      </c>
      <c r="M41" s="35">
        <v>834.66387049611978</v>
      </c>
      <c r="N41" s="35">
        <v>800.83984006812545</v>
      </c>
      <c r="O41" s="35">
        <v>819.92446172914765</v>
      </c>
      <c r="P41" s="36">
        <v>10044.362022676734</v>
      </c>
      <c r="Q41" s="35">
        <v>13094.805520442022</v>
      </c>
      <c r="R41" s="37">
        <v>-0.23295065306646245</v>
      </c>
    </row>
    <row r="42" spans="2:18" ht="13" thickTop="1"/>
    <row r="43" spans="2:18">
      <c r="R43" s="76" t="s">
        <v>68</v>
      </c>
    </row>
    <row r="44" spans="2:18">
      <c r="R44" s="76" t="s">
        <v>69</v>
      </c>
    </row>
  </sheetData>
  <mergeCells count="3">
    <mergeCell ref="B2:R2"/>
    <mergeCell ref="B32:C32"/>
    <mergeCell ref="B35:C3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P46"/>
  <sheetViews>
    <sheetView topLeftCell="A23" zoomScale="80" zoomScaleNormal="80" workbookViewId="0">
      <selection activeCell="B41" sqref="B41"/>
    </sheetView>
  </sheetViews>
  <sheetFormatPr defaultRowHeight="12.5"/>
  <cols>
    <col min="2" max="2" width="11.26953125" customWidth="1"/>
    <col min="3" max="3" width="13.54296875" customWidth="1"/>
  </cols>
  <sheetData>
    <row r="2" spans="2:16" ht="15.5">
      <c r="B2" s="102" t="s">
        <v>43</v>
      </c>
      <c r="C2" s="102"/>
      <c r="D2" s="102"/>
      <c r="E2" s="102"/>
      <c r="F2" s="102"/>
      <c r="G2" s="102"/>
      <c r="H2" s="102"/>
      <c r="I2" s="102"/>
      <c r="J2" s="102"/>
      <c r="K2" s="102"/>
      <c r="L2" s="102"/>
      <c r="M2" s="102"/>
      <c r="N2" s="102"/>
      <c r="O2" s="102"/>
      <c r="P2" s="102"/>
    </row>
    <row r="3" spans="2:16" ht="14.5" thickBot="1">
      <c r="B3" s="49"/>
      <c r="C3" s="49"/>
      <c r="D3" s="49"/>
      <c r="E3" s="49"/>
      <c r="F3" s="49"/>
      <c r="G3" s="49"/>
      <c r="H3" s="49"/>
      <c r="I3" s="49"/>
      <c r="J3" s="49"/>
      <c r="K3" s="49"/>
      <c r="L3" s="49"/>
      <c r="M3" s="49"/>
      <c r="N3" s="49"/>
      <c r="O3" s="49"/>
      <c r="P3" s="49"/>
    </row>
    <row r="4" spans="2:16" ht="26.5" thickTop="1">
      <c r="B4" s="50" t="s">
        <v>0</v>
      </c>
      <c r="C4" s="51" t="s">
        <v>1</v>
      </c>
      <c r="D4" s="52">
        <v>40909</v>
      </c>
      <c r="E4" s="52">
        <v>40940</v>
      </c>
      <c r="F4" s="52">
        <v>40969</v>
      </c>
      <c r="G4" s="52">
        <v>41000</v>
      </c>
      <c r="H4" s="52">
        <v>41030</v>
      </c>
      <c r="I4" s="52">
        <v>41061</v>
      </c>
      <c r="J4" s="52">
        <v>41091</v>
      </c>
      <c r="K4" s="52">
        <v>41122</v>
      </c>
      <c r="L4" s="52">
        <v>41153</v>
      </c>
      <c r="M4" s="52">
        <v>41183</v>
      </c>
      <c r="N4" s="52">
        <v>41214</v>
      </c>
      <c r="O4" s="52">
        <v>41244</v>
      </c>
      <c r="P4" s="77" t="s">
        <v>42</v>
      </c>
    </row>
    <row r="5" spans="2:16" ht="13">
      <c r="B5" s="53" t="s">
        <v>2</v>
      </c>
      <c r="C5" s="54" t="s">
        <v>3</v>
      </c>
      <c r="D5" s="55">
        <v>66.581867000000003</v>
      </c>
      <c r="E5" s="55">
        <v>63.28993599999999</v>
      </c>
      <c r="F5" s="55">
        <v>59.005894999999988</v>
      </c>
      <c r="G5" s="55">
        <v>52.247116000000013</v>
      </c>
      <c r="H5" s="55">
        <v>40.503119000000005</v>
      </c>
      <c r="I5" s="55">
        <v>36.727046000000001</v>
      </c>
      <c r="J5" s="55">
        <v>46.470778999999993</v>
      </c>
      <c r="K5" s="55">
        <v>40.552887999999996</v>
      </c>
      <c r="L5" s="55">
        <v>33.940904000000003</v>
      </c>
      <c r="M5" s="55">
        <v>41.076448999999997</v>
      </c>
      <c r="N5" s="55">
        <v>44.346705999999998</v>
      </c>
      <c r="O5" s="55">
        <v>51.557952999999991</v>
      </c>
      <c r="P5" s="78">
        <v>576.300658</v>
      </c>
    </row>
    <row r="6" spans="2:16" ht="13">
      <c r="B6" s="53" t="s">
        <v>4</v>
      </c>
      <c r="C6" s="54" t="s">
        <v>5</v>
      </c>
      <c r="D6" s="55">
        <v>5.5037769999999995</v>
      </c>
      <c r="E6" s="55">
        <v>6.4807289999999984</v>
      </c>
      <c r="F6" s="55">
        <v>5.0899199999999993</v>
      </c>
      <c r="G6" s="55">
        <v>11.833456999999999</v>
      </c>
      <c r="H6" s="55">
        <v>11.786505000000002</v>
      </c>
      <c r="I6" s="55">
        <v>4.6983419999999985</v>
      </c>
      <c r="J6" s="55">
        <v>5.6297089999999992</v>
      </c>
      <c r="K6" s="55">
        <v>8.5364950000000022</v>
      </c>
      <c r="L6" s="55">
        <v>11.705966</v>
      </c>
      <c r="M6" s="55">
        <v>9.2763859999999987</v>
      </c>
      <c r="N6" s="55">
        <v>4.0200859999999992</v>
      </c>
      <c r="O6" s="55">
        <v>4.5401699999999998</v>
      </c>
      <c r="P6" s="78">
        <v>89.101542000000009</v>
      </c>
    </row>
    <row r="7" spans="2:16" ht="13">
      <c r="B7" s="53" t="s">
        <v>6</v>
      </c>
      <c r="C7" s="54" t="s">
        <v>5</v>
      </c>
      <c r="D7" s="55">
        <v>12.773605</v>
      </c>
      <c r="E7" s="55">
        <v>11.075361000000001</v>
      </c>
      <c r="F7" s="55">
        <v>13.08686</v>
      </c>
      <c r="G7" s="55">
        <v>13.70359</v>
      </c>
      <c r="H7" s="55">
        <v>14.249171</v>
      </c>
      <c r="I7" s="55">
        <v>13.349416999999999</v>
      </c>
      <c r="J7" s="55">
        <v>12.327918</v>
      </c>
      <c r="K7" s="55">
        <v>12.371733000000001</v>
      </c>
      <c r="L7" s="55">
        <v>12.758245000000001</v>
      </c>
      <c r="M7" s="55">
        <v>10.209948000000001</v>
      </c>
      <c r="N7" s="55">
        <v>7.413043</v>
      </c>
      <c r="O7" s="55">
        <v>7.4067250000000007</v>
      </c>
      <c r="P7" s="78">
        <v>140.725616</v>
      </c>
    </row>
    <row r="8" spans="2:16" ht="13">
      <c r="B8" s="56" t="s">
        <v>7</v>
      </c>
      <c r="C8" s="57"/>
      <c r="D8" s="58">
        <v>84.859249000000005</v>
      </c>
      <c r="E8" s="58">
        <v>80.846025999999995</v>
      </c>
      <c r="F8" s="58">
        <v>77.182674999999989</v>
      </c>
      <c r="G8" s="58">
        <v>77.784163000000021</v>
      </c>
      <c r="H8" s="58">
        <v>66.538795000000007</v>
      </c>
      <c r="I8" s="58">
        <v>54.774805000000001</v>
      </c>
      <c r="J8" s="58">
        <v>64.428405999999995</v>
      </c>
      <c r="K8" s="58">
        <v>61.461115999999997</v>
      </c>
      <c r="L8" s="58">
        <v>58.405115000000009</v>
      </c>
      <c r="M8" s="58">
        <v>60.562782999999996</v>
      </c>
      <c r="N8" s="58">
        <v>55.779834999999999</v>
      </c>
      <c r="O8" s="58">
        <v>63.504847999999988</v>
      </c>
      <c r="P8" s="79">
        <v>806.12781600000005</v>
      </c>
    </row>
    <row r="9" spans="2:16" ht="13">
      <c r="B9" s="53" t="s">
        <v>8</v>
      </c>
      <c r="C9" s="54" t="s">
        <v>3</v>
      </c>
      <c r="D9" s="55">
        <v>230.84183823952</v>
      </c>
      <c r="E9" s="55">
        <v>209.70075826736007</v>
      </c>
      <c r="F9" s="55">
        <v>217.04251493415995</v>
      </c>
      <c r="G9" s="55">
        <v>214.18749995584002</v>
      </c>
      <c r="H9" s="55">
        <v>227.41365284704</v>
      </c>
      <c r="I9" s="55">
        <v>230.82313582911996</v>
      </c>
      <c r="J9" s="55">
        <v>247.01498810096001</v>
      </c>
      <c r="K9" s="55">
        <v>254.26496238741203</v>
      </c>
      <c r="L9" s="55">
        <v>203.91100941023998</v>
      </c>
      <c r="M9" s="55">
        <v>225.15366771354675</v>
      </c>
      <c r="N9" s="55">
        <v>220.03630397550361</v>
      </c>
      <c r="O9" s="55">
        <v>223.12806408987342</v>
      </c>
      <c r="P9" s="78">
        <v>2703.5183957505756</v>
      </c>
    </row>
    <row r="10" spans="2:16" ht="13">
      <c r="B10" s="53" t="s">
        <v>9</v>
      </c>
      <c r="C10" s="54" t="s">
        <v>3</v>
      </c>
      <c r="D10" s="55">
        <v>0.85221200000000008</v>
      </c>
      <c r="E10" s="55">
        <v>0.70113700000000001</v>
      </c>
      <c r="F10" s="55">
        <v>0.66643999999999992</v>
      </c>
      <c r="G10" s="55">
        <v>0.63286299999999984</v>
      </c>
      <c r="H10" s="55">
        <v>0.67623900000000003</v>
      </c>
      <c r="I10" s="55">
        <v>0.71204000000000001</v>
      </c>
      <c r="J10" s="55">
        <v>0.82250100000000004</v>
      </c>
      <c r="K10" s="55">
        <v>0.80987500000000001</v>
      </c>
      <c r="L10" s="55">
        <v>0.51447199999999993</v>
      </c>
      <c r="M10" s="55">
        <v>0.64182799999999995</v>
      </c>
      <c r="N10" s="55">
        <v>0.67623700000000009</v>
      </c>
      <c r="O10" s="55">
        <v>0.54888199999999998</v>
      </c>
      <c r="P10" s="78">
        <v>8.2547259999999998</v>
      </c>
    </row>
    <row r="11" spans="2:16" ht="13">
      <c r="B11" s="56" t="s">
        <v>35</v>
      </c>
      <c r="C11" s="57"/>
      <c r="D11" s="59">
        <v>231.69405023952001</v>
      </c>
      <c r="E11" s="59">
        <v>210.40189526736006</v>
      </c>
      <c r="F11" s="59">
        <v>217.70895493415995</v>
      </c>
      <c r="G11" s="59">
        <v>214.82036295584001</v>
      </c>
      <c r="H11" s="59">
        <v>228.08989184704001</v>
      </c>
      <c r="I11" s="59">
        <v>231.53517582911996</v>
      </c>
      <c r="J11" s="59">
        <v>247.83748910096</v>
      </c>
      <c r="K11" s="59">
        <v>255.07483738741203</v>
      </c>
      <c r="L11" s="59">
        <v>204.42548141024</v>
      </c>
      <c r="M11" s="59">
        <v>225.79549571354676</v>
      </c>
      <c r="N11" s="59">
        <v>220.7125409755036</v>
      </c>
      <c r="O11" s="59">
        <v>223.67694608987341</v>
      </c>
      <c r="P11" s="79">
        <v>2711.7731217505761</v>
      </c>
    </row>
    <row r="12" spans="2:16" ht="13">
      <c r="B12" s="60" t="s">
        <v>36</v>
      </c>
      <c r="C12" s="61" t="s">
        <v>5</v>
      </c>
      <c r="D12" s="59">
        <v>39.562552000000004</v>
      </c>
      <c r="E12" s="59">
        <v>36.972026</v>
      </c>
      <c r="F12" s="59">
        <v>42.920209999999997</v>
      </c>
      <c r="G12" s="59">
        <v>36.572240000000001</v>
      </c>
      <c r="H12" s="59">
        <v>41.705368</v>
      </c>
      <c r="I12" s="59">
        <v>39.762406000000006</v>
      </c>
      <c r="J12" s="59">
        <v>41.425339000000001</v>
      </c>
      <c r="K12" s="59">
        <v>40.285844999999995</v>
      </c>
      <c r="L12" s="59">
        <v>38.102069999999998</v>
      </c>
      <c r="M12" s="59">
        <v>46.298085</v>
      </c>
      <c r="N12" s="59">
        <v>35.251796999999996</v>
      </c>
      <c r="O12" s="59">
        <v>36.788086999999997</v>
      </c>
      <c r="P12" s="79">
        <v>475.64602500000001</v>
      </c>
    </row>
    <row r="13" spans="2:16" ht="13">
      <c r="B13" s="53" t="s">
        <v>10</v>
      </c>
      <c r="C13" s="54" t="s">
        <v>3</v>
      </c>
      <c r="D13" s="55">
        <v>0.77</v>
      </c>
      <c r="E13" s="55">
        <v>1.377</v>
      </c>
      <c r="F13" s="55">
        <v>1.669</v>
      </c>
      <c r="G13" s="55">
        <v>1.262</v>
      </c>
      <c r="H13" s="55">
        <v>2.7730000000000001</v>
      </c>
      <c r="I13" s="55">
        <v>2.8279999999999998</v>
      </c>
      <c r="J13" s="55">
        <v>1.968</v>
      </c>
      <c r="K13" s="55">
        <v>1.839</v>
      </c>
      <c r="L13" s="55">
        <v>1.335</v>
      </c>
      <c r="M13" s="55">
        <v>1.5309999999999999</v>
      </c>
      <c r="N13" s="55">
        <v>1.0209999999999999</v>
      </c>
      <c r="O13" s="55">
        <v>0.315</v>
      </c>
      <c r="P13" s="78">
        <v>18.688000000000002</v>
      </c>
    </row>
    <row r="14" spans="2:16" ht="13">
      <c r="B14" s="53" t="s">
        <v>10</v>
      </c>
      <c r="C14" s="54" t="s">
        <v>5</v>
      </c>
      <c r="D14" s="55">
        <v>50.854521999999996</v>
      </c>
      <c r="E14" s="55">
        <v>52.445161999999996</v>
      </c>
      <c r="F14" s="55">
        <v>44.53877</v>
      </c>
      <c r="G14" s="55">
        <v>42.885546000000005</v>
      </c>
      <c r="H14" s="55">
        <v>34.884325000000004</v>
      </c>
      <c r="I14" s="55">
        <v>37.922821000000006</v>
      </c>
      <c r="J14" s="55">
        <v>49.608752000000003</v>
      </c>
      <c r="K14" s="55">
        <v>46.098442999999996</v>
      </c>
      <c r="L14" s="55">
        <v>40.647413999999998</v>
      </c>
      <c r="M14" s="55">
        <v>44.279273000000003</v>
      </c>
      <c r="N14" s="55">
        <v>49.648788999999994</v>
      </c>
      <c r="O14" s="55">
        <v>55.651567999999997</v>
      </c>
      <c r="P14" s="78">
        <v>549.46538499999986</v>
      </c>
    </row>
    <row r="15" spans="2:16" ht="13">
      <c r="B15" s="56" t="s">
        <v>11</v>
      </c>
      <c r="C15" s="57"/>
      <c r="D15" s="58">
        <v>51.624521999999999</v>
      </c>
      <c r="E15" s="58">
        <v>53.822161999999999</v>
      </c>
      <c r="F15" s="58">
        <v>46.207769999999996</v>
      </c>
      <c r="G15" s="58">
        <v>44.147546000000006</v>
      </c>
      <c r="H15" s="58">
        <v>37.657325000000007</v>
      </c>
      <c r="I15" s="58">
        <v>40.750821000000009</v>
      </c>
      <c r="J15" s="58">
        <v>51.576751999999999</v>
      </c>
      <c r="K15" s="58">
        <v>47.937442999999995</v>
      </c>
      <c r="L15" s="58">
        <v>41.982413999999999</v>
      </c>
      <c r="M15" s="58">
        <v>45.810273000000002</v>
      </c>
      <c r="N15" s="58">
        <v>50.669788999999994</v>
      </c>
      <c r="O15" s="58">
        <v>55.966567999999995</v>
      </c>
      <c r="P15" s="79">
        <v>568.15338500000007</v>
      </c>
    </row>
    <row r="16" spans="2:16" ht="13">
      <c r="B16" s="53" t="s">
        <v>12</v>
      </c>
      <c r="C16" s="54" t="s">
        <v>3</v>
      </c>
      <c r="D16" s="55">
        <v>31.125745356749903</v>
      </c>
      <c r="E16" s="55">
        <v>28.41413987993074</v>
      </c>
      <c r="F16" s="55">
        <v>28.5493458920492</v>
      </c>
      <c r="G16" s="55">
        <v>18.838937388044521</v>
      </c>
      <c r="H16" s="55">
        <v>27.343214561494484</v>
      </c>
      <c r="I16" s="55">
        <v>22.764275632893142</v>
      </c>
      <c r="J16" s="55">
        <v>24.371179409349928</v>
      </c>
      <c r="K16" s="55">
        <v>21.53408572299109</v>
      </c>
      <c r="L16" s="55">
        <v>21.922003351565092</v>
      </c>
      <c r="M16" s="55">
        <v>21.50214707971994</v>
      </c>
      <c r="N16" s="55">
        <v>27.678210422864261</v>
      </c>
      <c r="O16" s="55">
        <v>25.117085471282859</v>
      </c>
      <c r="P16" s="78">
        <v>299.16037016893517</v>
      </c>
    </row>
    <row r="17" spans="2:16" ht="13">
      <c r="B17" s="53" t="s">
        <v>12</v>
      </c>
      <c r="C17" s="54" t="s">
        <v>13</v>
      </c>
      <c r="D17" s="55">
        <v>61.962335722718095</v>
      </c>
      <c r="E17" s="55">
        <v>55.10928318485626</v>
      </c>
      <c r="F17" s="55">
        <v>64.374446011363787</v>
      </c>
      <c r="G17" s="55">
        <v>68.364253881790489</v>
      </c>
      <c r="H17" s="55">
        <v>66.315400495549525</v>
      </c>
      <c r="I17" s="55">
        <v>69.116843805481864</v>
      </c>
      <c r="J17" s="55">
        <v>80.188660342867081</v>
      </c>
      <c r="K17" s="55">
        <v>87.082322811991901</v>
      </c>
      <c r="L17" s="55">
        <v>65.219364829534911</v>
      </c>
      <c r="M17" s="55">
        <v>68.628004187108161</v>
      </c>
      <c r="N17" s="55">
        <v>60.216998324859446</v>
      </c>
      <c r="O17" s="55">
        <v>57.846385224545593</v>
      </c>
      <c r="P17" s="78">
        <v>804.42429882266697</v>
      </c>
    </row>
    <row r="18" spans="2:16" ht="13">
      <c r="B18" s="56" t="s">
        <v>14</v>
      </c>
      <c r="C18" s="57"/>
      <c r="D18" s="58">
        <v>93.088081079467997</v>
      </c>
      <c r="E18" s="58">
        <v>83.523423064786996</v>
      </c>
      <c r="F18" s="58">
        <v>92.92379190341299</v>
      </c>
      <c r="G18" s="58">
        <v>87.203191269835003</v>
      </c>
      <c r="H18" s="58">
        <v>93.658615057044017</v>
      </c>
      <c r="I18" s="58">
        <v>91.881119438375009</v>
      </c>
      <c r="J18" s="58">
        <v>104.55983975221702</v>
      </c>
      <c r="K18" s="58">
        <v>108.61640853498299</v>
      </c>
      <c r="L18" s="58">
        <v>87.141368181100006</v>
      </c>
      <c r="M18" s="58">
        <v>90.130151266828108</v>
      </c>
      <c r="N18" s="58">
        <v>87.8952087477237</v>
      </c>
      <c r="O18" s="58">
        <v>82.963470695828448</v>
      </c>
      <c r="P18" s="79">
        <v>1103.5846689916023</v>
      </c>
    </row>
    <row r="19" spans="2:16" ht="13">
      <c r="B19" s="53" t="s">
        <v>15</v>
      </c>
      <c r="C19" s="54" t="s">
        <v>3</v>
      </c>
      <c r="D19" s="55">
        <v>6.1323154559700006</v>
      </c>
      <c r="E19" s="55">
        <v>5.3845735920809981</v>
      </c>
      <c r="F19" s="55">
        <v>4.2956554163899989</v>
      </c>
      <c r="G19" s="55">
        <v>8.1273585123020009</v>
      </c>
      <c r="H19" s="55">
        <v>5.90333441806</v>
      </c>
      <c r="I19" s="55">
        <v>3.23486016767</v>
      </c>
      <c r="J19" s="55">
        <v>3.8637392698609996</v>
      </c>
      <c r="K19" s="55">
        <v>1.9109911425469996</v>
      </c>
      <c r="L19" s="55">
        <v>2.1544577713319994</v>
      </c>
      <c r="M19" s="55">
        <v>1.7335987783662437</v>
      </c>
      <c r="N19" s="55">
        <v>1.8451778137802977</v>
      </c>
      <c r="O19" s="55">
        <v>3.2949711764464373</v>
      </c>
      <c r="P19" s="78">
        <v>47.881033514805971</v>
      </c>
    </row>
    <row r="20" spans="2:16" ht="13">
      <c r="B20" s="53" t="s">
        <v>16</v>
      </c>
      <c r="C20" s="54" t="s">
        <v>3</v>
      </c>
      <c r="D20" s="55">
        <v>235.47755062289397</v>
      </c>
      <c r="E20" s="55">
        <v>221.39825159037707</v>
      </c>
      <c r="F20" s="55">
        <v>218.48106307714212</v>
      </c>
      <c r="G20" s="55">
        <v>213.64621076000196</v>
      </c>
      <c r="H20" s="55">
        <v>238.34256941506101</v>
      </c>
      <c r="I20" s="55">
        <v>235.23631961154609</v>
      </c>
      <c r="J20" s="55">
        <v>250.64473237884803</v>
      </c>
      <c r="K20" s="55">
        <v>242.39612303345797</v>
      </c>
      <c r="L20" s="55">
        <v>193.30553606299398</v>
      </c>
      <c r="M20" s="55">
        <v>221.11934039697687</v>
      </c>
      <c r="N20" s="55">
        <v>229.36296335356192</v>
      </c>
      <c r="O20" s="55">
        <v>221.79954342974034</v>
      </c>
      <c r="P20" s="78">
        <v>2721.2102037326017</v>
      </c>
    </row>
    <row r="21" spans="2:16" ht="13">
      <c r="B21" s="62" t="s">
        <v>17</v>
      </c>
      <c r="C21" s="63"/>
      <c r="D21" s="55">
        <v>241.60986607886397</v>
      </c>
      <c r="E21" s="55">
        <v>226.78282518245808</v>
      </c>
      <c r="F21" s="55">
        <v>222.77671849353212</v>
      </c>
      <c r="G21" s="55">
        <v>221.77356927230397</v>
      </c>
      <c r="H21" s="55">
        <v>244.24590383312102</v>
      </c>
      <c r="I21" s="55">
        <v>238.4711797792161</v>
      </c>
      <c r="J21" s="55">
        <v>254.50847164870902</v>
      </c>
      <c r="K21" s="55">
        <v>244.30711417600497</v>
      </c>
      <c r="L21" s="55">
        <v>195.45999383432599</v>
      </c>
      <c r="M21" s="55">
        <v>222.85293917534312</v>
      </c>
      <c r="N21" s="55">
        <v>231.20814116734223</v>
      </c>
      <c r="O21" s="55">
        <v>225.09451460618678</v>
      </c>
      <c r="P21" s="78">
        <v>2769.0912372474072</v>
      </c>
    </row>
    <row r="22" spans="2:16" ht="13">
      <c r="B22" s="53" t="s">
        <v>15</v>
      </c>
      <c r="C22" s="54" t="s">
        <v>18</v>
      </c>
      <c r="D22" s="55">
        <v>184.20599999999999</v>
      </c>
      <c r="E22" s="55">
        <v>165.42099999999999</v>
      </c>
      <c r="F22" s="55">
        <v>170.01400000000001</v>
      </c>
      <c r="G22" s="55">
        <v>71.343999999999994</v>
      </c>
      <c r="H22" s="55">
        <v>133.726</v>
      </c>
      <c r="I22" s="55">
        <v>205.34200000000001</v>
      </c>
      <c r="J22" s="55">
        <v>340.85199999999998</v>
      </c>
      <c r="K22" s="55">
        <v>305.255</v>
      </c>
      <c r="L22" s="55">
        <v>157.523</v>
      </c>
      <c r="M22" s="55">
        <v>94.57</v>
      </c>
      <c r="N22" s="55">
        <v>38.618000000000002</v>
      </c>
      <c r="O22" s="55">
        <v>83.731999999999999</v>
      </c>
      <c r="P22" s="80">
        <v>1950.6029999999996</v>
      </c>
    </row>
    <row r="23" spans="2:16" ht="13">
      <c r="B23" s="53" t="s">
        <v>15</v>
      </c>
      <c r="C23" s="54" t="s">
        <v>19</v>
      </c>
      <c r="D23" s="55">
        <v>4.1548262728190002</v>
      </c>
      <c r="E23" s="55">
        <v>4.8322735477409999</v>
      </c>
      <c r="F23" s="55">
        <v>4.3373535774309993</v>
      </c>
      <c r="G23" s="55">
        <v>4.9959034648739999</v>
      </c>
      <c r="H23" s="55">
        <v>6.7753690382009992</v>
      </c>
      <c r="I23" s="55">
        <v>6.0011971564339994</v>
      </c>
      <c r="J23" s="55">
        <v>6.0288854892279993</v>
      </c>
      <c r="K23" s="55">
        <v>6.1257192534869995</v>
      </c>
      <c r="L23" s="55">
        <v>5.5513316208299992</v>
      </c>
      <c r="M23" s="55">
        <v>5.74891378431</v>
      </c>
      <c r="N23" s="55">
        <v>4.373165840085</v>
      </c>
      <c r="O23" s="55">
        <v>5.4683614069950002</v>
      </c>
      <c r="P23" s="78">
        <v>64.393300452434985</v>
      </c>
    </row>
    <row r="24" spans="2:16" ht="13">
      <c r="B24" s="56" t="s">
        <v>20</v>
      </c>
      <c r="C24" s="57"/>
      <c r="D24" s="58">
        <v>429.97069235168294</v>
      </c>
      <c r="E24" s="58">
        <v>397.03609873019911</v>
      </c>
      <c r="F24" s="58">
        <v>397.12807207096313</v>
      </c>
      <c r="G24" s="58">
        <v>298.11347273717797</v>
      </c>
      <c r="H24" s="58">
        <v>384.74727287132202</v>
      </c>
      <c r="I24" s="58">
        <v>449.8143769356501</v>
      </c>
      <c r="J24" s="58">
        <v>601.38935713793694</v>
      </c>
      <c r="K24" s="58">
        <v>555.687833429492</v>
      </c>
      <c r="L24" s="58">
        <v>358.53432545515597</v>
      </c>
      <c r="M24" s="58">
        <v>323.17185295965311</v>
      </c>
      <c r="N24" s="58">
        <v>274.19930700742725</v>
      </c>
      <c r="O24" s="58">
        <v>314.29487601318175</v>
      </c>
      <c r="P24" s="79">
        <v>4784.0875376998429</v>
      </c>
    </row>
    <row r="25" spans="2:16" ht="15.5">
      <c r="B25" s="64" t="s">
        <v>21</v>
      </c>
      <c r="C25" s="65"/>
      <c r="D25" s="66">
        <v>930.79914667067089</v>
      </c>
      <c r="E25" s="66">
        <v>862.6016310623462</v>
      </c>
      <c r="F25" s="66">
        <v>874.07147390853606</v>
      </c>
      <c r="G25" s="66">
        <v>758.64097596285296</v>
      </c>
      <c r="H25" s="66">
        <v>852.39726777540614</v>
      </c>
      <c r="I25" s="66">
        <v>908.51870420314503</v>
      </c>
      <c r="J25" s="66">
        <v>1111.217182991114</v>
      </c>
      <c r="K25" s="66">
        <v>1069.063483351887</v>
      </c>
      <c r="L25" s="66">
        <v>788.59077404649599</v>
      </c>
      <c r="M25" s="66">
        <v>791.76864094002804</v>
      </c>
      <c r="N25" s="66">
        <v>724.50847773065459</v>
      </c>
      <c r="O25" s="66">
        <v>777.19479579888366</v>
      </c>
      <c r="P25" s="81">
        <v>10449.372554442021</v>
      </c>
    </row>
    <row r="26" spans="2:16" ht="26">
      <c r="B26" s="67" t="s">
        <v>55</v>
      </c>
      <c r="C26" s="54" t="s">
        <v>3</v>
      </c>
      <c r="D26" s="55">
        <v>26.624700000000001</v>
      </c>
      <c r="E26" s="55">
        <v>27.709239999999998</v>
      </c>
      <c r="F26" s="55">
        <v>28.150559999999999</v>
      </c>
      <c r="G26" s="55">
        <v>24.519620000000003</v>
      </c>
      <c r="H26" s="55">
        <v>24.34394</v>
      </c>
      <c r="I26" s="55">
        <v>21.00404</v>
      </c>
      <c r="J26" s="55">
        <v>24.236799999999999</v>
      </c>
      <c r="K26" s="55">
        <v>25.395160000000001</v>
      </c>
      <c r="L26" s="55">
        <v>18.877580000000002</v>
      </c>
      <c r="M26" s="55">
        <v>19.232320000000001</v>
      </c>
      <c r="N26" s="55">
        <v>22.024380000000001</v>
      </c>
      <c r="O26" s="55">
        <v>22.615959999999998</v>
      </c>
      <c r="P26" s="78">
        <v>284.73429999999996</v>
      </c>
    </row>
    <row r="27" spans="2:16" ht="13">
      <c r="B27" s="68" t="s">
        <v>56</v>
      </c>
      <c r="C27" s="69"/>
      <c r="D27" s="70">
        <v>26.624700000000001</v>
      </c>
      <c r="E27" s="70">
        <v>27.709239999999998</v>
      </c>
      <c r="F27" s="70">
        <v>28.150559999999999</v>
      </c>
      <c r="G27" s="70">
        <v>24.519620000000003</v>
      </c>
      <c r="H27" s="70">
        <v>24.34394</v>
      </c>
      <c r="I27" s="70">
        <v>21.00404</v>
      </c>
      <c r="J27" s="70">
        <v>24.236799999999999</v>
      </c>
      <c r="K27" s="70">
        <v>25.395160000000001</v>
      </c>
      <c r="L27" s="70">
        <v>18.877580000000002</v>
      </c>
      <c r="M27" s="70">
        <v>19.232320000000001</v>
      </c>
      <c r="N27" s="70">
        <v>22.024380000000001</v>
      </c>
      <c r="O27" s="70">
        <v>22.615959999999998</v>
      </c>
      <c r="P27" s="82">
        <v>284.73429999999996</v>
      </c>
    </row>
    <row r="28" spans="2:16" ht="26">
      <c r="B28" s="67" t="s">
        <v>63</v>
      </c>
      <c r="C28" s="54" t="s">
        <v>3</v>
      </c>
      <c r="D28" s="55">
        <v>5.4858400000000005</v>
      </c>
      <c r="E28" s="55">
        <v>5.5742000000000012</v>
      </c>
      <c r="F28" s="55">
        <v>6.2848600000000001</v>
      </c>
      <c r="G28" s="55">
        <v>5.3785599999999993</v>
      </c>
      <c r="H28" s="55">
        <v>6.2897800000000004</v>
      </c>
      <c r="I28" s="55">
        <v>6.1716999999999995</v>
      </c>
      <c r="J28" s="55">
        <v>6.3368799999999998</v>
      </c>
      <c r="K28" s="55">
        <v>5.3691599999999999</v>
      </c>
      <c r="L28" s="55">
        <v>3.7436400000000001</v>
      </c>
      <c r="M28" s="55">
        <v>4.2015400000000005</v>
      </c>
      <c r="N28" s="55">
        <v>4.5850600000000004</v>
      </c>
      <c r="O28" s="55">
        <v>5.2332799999999997</v>
      </c>
      <c r="P28" s="78">
        <v>64.654499999999999</v>
      </c>
    </row>
    <row r="29" spans="2:16" ht="26">
      <c r="B29" s="67" t="s">
        <v>63</v>
      </c>
      <c r="C29" s="54" t="s">
        <v>23</v>
      </c>
      <c r="D29" s="55">
        <v>33.7057</v>
      </c>
      <c r="E29" s="55">
        <v>23.557950000000002</v>
      </c>
      <c r="F29" s="55">
        <v>58.650529999999996</v>
      </c>
      <c r="G29" s="55">
        <v>43.923660000000005</v>
      </c>
      <c r="H29" s="55">
        <v>50.785019999999996</v>
      </c>
      <c r="I29" s="55">
        <v>43.862339999999996</v>
      </c>
      <c r="J29" s="55">
        <v>40.945070000000001</v>
      </c>
      <c r="K29" s="55">
        <v>38.260959999999997</v>
      </c>
      <c r="L29" s="55">
        <v>24.632480000000001</v>
      </c>
      <c r="M29" s="55">
        <v>37.838169999999998</v>
      </c>
      <c r="N29" s="55">
        <v>37.720199999999998</v>
      </c>
      <c r="O29" s="55">
        <v>38.22925</v>
      </c>
      <c r="P29" s="78">
        <v>472.11132999999995</v>
      </c>
    </row>
    <row r="30" spans="2:16" ht="26">
      <c r="B30" s="67" t="s">
        <v>63</v>
      </c>
      <c r="C30" s="54" t="s">
        <v>19</v>
      </c>
      <c r="D30" s="55">
        <v>23.374544</v>
      </c>
      <c r="E30" s="55">
        <v>15.248970999999999</v>
      </c>
      <c r="F30" s="55">
        <v>16.539278999999997</v>
      </c>
      <c r="G30" s="55">
        <v>21.422642</v>
      </c>
      <c r="H30" s="55">
        <v>16.011281</v>
      </c>
      <c r="I30" s="55">
        <v>17.497444999999999</v>
      </c>
      <c r="J30" s="55">
        <v>20.558923999999998</v>
      </c>
      <c r="K30" s="55">
        <v>14.247004</v>
      </c>
      <c r="L30" s="55">
        <v>12.987337999999999</v>
      </c>
      <c r="M30" s="55">
        <v>18.478822000000001</v>
      </c>
      <c r="N30" s="55">
        <v>18.635205999999997</v>
      </c>
      <c r="O30" s="55">
        <v>15.324468999999999</v>
      </c>
      <c r="P30" s="78">
        <v>210.32592499999996</v>
      </c>
    </row>
    <row r="31" spans="2:16" ht="13">
      <c r="B31" s="68" t="s">
        <v>64</v>
      </c>
      <c r="C31" s="69"/>
      <c r="D31" s="70">
        <v>62.566084000000004</v>
      </c>
      <c r="E31" s="70">
        <v>44.381121</v>
      </c>
      <c r="F31" s="70">
        <v>81.474668999999992</v>
      </c>
      <c r="G31" s="70">
        <v>70.724862000000002</v>
      </c>
      <c r="H31" s="70">
        <v>73.086080999999993</v>
      </c>
      <c r="I31" s="70">
        <v>67.531485000000004</v>
      </c>
      <c r="J31" s="70">
        <v>67.840873999999999</v>
      </c>
      <c r="K31" s="70">
        <v>57.877123999999995</v>
      </c>
      <c r="L31" s="70">
        <v>41.363458000000001</v>
      </c>
      <c r="M31" s="70">
        <v>60.518532</v>
      </c>
      <c r="N31" s="70">
        <v>60.940465999999994</v>
      </c>
      <c r="O31" s="70">
        <v>58.786999000000002</v>
      </c>
      <c r="P31" s="82">
        <v>747.09175500000015</v>
      </c>
    </row>
    <row r="32" spans="2:16" ht="26">
      <c r="B32" s="67" t="s">
        <v>57</v>
      </c>
      <c r="C32" s="54" t="s">
        <v>18</v>
      </c>
      <c r="D32" s="55">
        <v>121.306</v>
      </c>
      <c r="E32" s="55">
        <v>68.034000000000006</v>
      </c>
      <c r="F32" s="55">
        <v>79.730999999999995</v>
      </c>
      <c r="G32" s="55">
        <v>75.632000000000005</v>
      </c>
      <c r="H32" s="55">
        <v>101.45699999999999</v>
      </c>
      <c r="I32" s="55">
        <v>108.33199999999999</v>
      </c>
      <c r="J32" s="55">
        <v>124.78</v>
      </c>
      <c r="K32" s="55">
        <v>103.717</v>
      </c>
      <c r="L32" s="55">
        <v>68.12</v>
      </c>
      <c r="M32" s="55">
        <v>61.832999999999998</v>
      </c>
      <c r="N32" s="55">
        <v>35.83</v>
      </c>
      <c r="O32" s="55">
        <v>47.451999999999998</v>
      </c>
      <c r="P32" s="78">
        <v>996.22399999999993</v>
      </c>
    </row>
    <row r="33" spans="2:16" ht="26">
      <c r="B33" s="67" t="s">
        <v>57</v>
      </c>
      <c r="C33" s="83" t="s">
        <v>5</v>
      </c>
      <c r="D33" s="55">
        <v>-0.45740599999999992</v>
      </c>
      <c r="E33" s="55">
        <v>2.2253150000000002</v>
      </c>
      <c r="F33" s="55">
        <v>3.3425540000000002</v>
      </c>
      <c r="G33" s="55">
        <v>1.468691</v>
      </c>
      <c r="H33" s="55">
        <v>1.6972100000000001</v>
      </c>
      <c r="I33" s="55">
        <v>0.20481500000000005</v>
      </c>
      <c r="J33" s="55">
        <v>-2.3694070000000003</v>
      </c>
      <c r="K33" s="55">
        <v>-2.8928510000000003</v>
      </c>
      <c r="L33" s="55">
        <v>-1.8848609999999999</v>
      </c>
      <c r="M33" s="55">
        <v>-0.70191599999999998</v>
      </c>
      <c r="N33" s="55">
        <v>0.39610299999999993</v>
      </c>
      <c r="O33" s="55">
        <v>2.3573539999999999</v>
      </c>
      <c r="P33" s="78">
        <v>3.3856009999999999</v>
      </c>
    </row>
    <row r="34" spans="2:16" ht="13">
      <c r="B34" s="100" t="s">
        <v>58</v>
      </c>
      <c r="C34" s="101"/>
      <c r="D34" s="70">
        <v>120.84859399999999</v>
      </c>
      <c r="E34" s="70">
        <v>70.259315000000001</v>
      </c>
      <c r="F34" s="70">
        <v>83.073554000000001</v>
      </c>
      <c r="G34" s="70">
        <v>77.100691000000012</v>
      </c>
      <c r="H34" s="70">
        <v>103.15420999999999</v>
      </c>
      <c r="I34" s="70">
        <v>108.53681499999999</v>
      </c>
      <c r="J34" s="70">
        <v>122.41059300000001</v>
      </c>
      <c r="K34" s="70">
        <v>100.82414900000001</v>
      </c>
      <c r="L34" s="70">
        <v>66.235139000000004</v>
      </c>
      <c r="M34" s="70">
        <v>61.131084000000001</v>
      </c>
      <c r="N34" s="70">
        <v>36.226102999999995</v>
      </c>
      <c r="O34" s="70">
        <v>49.809353999999999</v>
      </c>
      <c r="P34" s="82">
        <v>999.60960099999988</v>
      </c>
    </row>
    <row r="35" spans="2:16" ht="26">
      <c r="B35" s="67" t="s">
        <v>59</v>
      </c>
      <c r="C35" s="54" t="s">
        <v>3</v>
      </c>
      <c r="D35" s="55">
        <v>4.5110000000000001</v>
      </c>
      <c r="E35" s="55">
        <v>6.5119999999999996</v>
      </c>
      <c r="F35" s="55">
        <v>10.012</v>
      </c>
      <c r="G35" s="55">
        <v>15.029</v>
      </c>
      <c r="H35" s="55">
        <v>16.523</v>
      </c>
      <c r="I35" s="55">
        <v>14.333</v>
      </c>
      <c r="J35" s="55">
        <v>9.9450000000000003</v>
      </c>
      <c r="K35" s="55">
        <v>3.5430000000000001</v>
      </c>
      <c r="L35" s="55">
        <v>5.3869999999999996</v>
      </c>
      <c r="M35" s="55">
        <v>5.2679999999999998</v>
      </c>
      <c r="N35" s="55">
        <v>4.3719999999999999</v>
      </c>
      <c r="O35" s="55">
        <v>7.9859999999999998</v>
      </c>
      <c r="P35" s="78">
        <v>103.42100000000002</v>
      </c>
    </row>
    <row r="36" spans="2:16" ht="13">
      <c r="B36" s="100" t="s">
        <v>60</v>
      </c>
      <c r="C36" s="101"/>
      <c r="D36" s="70">
        <v>4.5110000000000001</v>
      </c>
      <c r="E36" s="70">
        <v>6.5119999999999996</v>
      </c>
      <c r="F36" s="70">
        <v>10.012</v>
      </c>
      <c r="G36" s="70">
        <v>15.029</v>
      </c>
      <c r="H36" s="70">
        <v>16.523</v>
      </c>
      <c r="I36" s="70">
        <v>14.333</v>
      </c>
      <c r="J36" s="70">
        <v>9.9450000000000003</v>
      </c>
      <c r="K36" s="70">
        <v>3.5430000000000001</v>
      </c>
      <c r="L36" s="70">
        <v>5.3869999999999996</v>
      </c>
      <c r="M36" s="70">
        <v>5.2679999999999998</v>
      </c>
      <c r="N36" s="70">
        <v>4.3719999999999999</v>
      </c>
      <c r="O36" s="70">
        <v>7.9859999999999998</v>
      </c>
      <c r="P36" s="82">
        <v>103.42100000000002</v>
      </c>
    </row>
    <row r="37" spans="2:16" ht="26">
      <c r="B37" s="67" t="s">
        <v>65</v>
      </c>
      <c r="C37" s="54" t="s">
        <v>3</v>
      </c>
      <c r="D37" s="55">
        <v>5.9766599999999999</v>
      </c>
      <c r="E37" s="55">
        <v>5.7534799999999997</v>
      </c>
      <c r="F37" s="55">
        <v>5.67842</v>
      </c>
      <c r="G37" s="55">
        <v>5.21</v>
      </c>
      <c r="H37" s="55">
        <v>5.2961599999999995</v>
      </c>
      <c r="I37" s="55">
        <v>6.0507399999999993</v>
      </c>
      <c r="J37" s="55">
        <v>6.7518199999999995</v>
      </c>
      <c r="K37" s="55">
        <v>6.7674200000000004</v>
      </c>
      <c r="L37" s="55">
        <v>6.3263600000000002</v>
      </c>
      <c r="M37" s="55">
        <v>5.3645599999999991</v>
      </c>
      <c r="N37" s="55">
        <v>6.2469200000000003</v>
      </c>
      <c r="O37" s="55">
        <v>7.9462400000000004</v>
      </c>
      <c r="P37" s="78">
        <v>73.368780000000001</v>
      </c>
    </row>
    <row r="38" spans="2:16" ht="26">
      <c r="B38" s="67" t="s">
        <v>65</v>
      </c>
      <c r="C38" s="54" t="s">
        <v>19</v>
      </c>
      <c r="D38" s="55">
        <v>4.2240000000000002</v>
      </c>
      <c r="E38" s="55">
        <v>4.0119999999999996</v>
      </c>
      <c r="F38" s="55">
        <v>3.02</v>
      </c>
      <c r="G38" s="55">
        <v>4.0119999999999996</v>
      </c>
      <c r="H38" s="55">
        <v>3.6280000000000001</v>
      </c>
      <c r="I38" s="55">
        <v>5.4749999999999996</v>
      </c>
      <c r="J38" s="55">
        <v>4.5119999999999996</v>
      </c>
      <c r="K38" s="55">
        <v>5.0039999999999996</v>
      </c>
      <c r="L38" s="55">
        <v>4.5149999999999997</v>
      </c>
      <c r="M38" s="55">
        <v>2.5019999999999998</v>
      </c>
      <c r="N38" s="55">
        <v>4.0010000000000003</v>
      </c>
      <c r="O38" s="55">
        <v>5.9627410000000003</v>
      </c>
      <c r="P38" s="78">
        <v>50.867741000000002</v>
      </c>
    </row>
    <row r="39" spans="2:16" ht="13">
      <c r="B39" s="100" t="s">
        <v>66</v>
      </c>
      <c r="C39" s="101"/>
      <c r="D39" s="70">
        <v>10.200659999999999</v>
      </c>
      <c r="E39" s="70">
        <v>9.7654800000000002</v>
      </c>
      <c r="F39" s="70">
        <v>8.6984200000000005</v>
      </c>
      <c r="G39" s="70">
        <v>9.2219999999999995</v>
      </c>
      <c r="H39" s="70">
        <v>8.9241600000000005</v>
      </c>
      <c r="I39" s="70">
        <v>11.525739999999999</v>
      </c>
      <c r="J39" s="70">
        <v>11.263819999999999</v>
      </c>
      <c r="K39" s="70">
        <v>11.771419999999999</v>
      </c>
      <c r="L39" s="70">
        <v>10.84136</v>
      </c>
      <c r="M39" s="70">
        <v>7.8665599999999989</v>
      </c>
      <c r="N39" s="70">
        <v>10.247920000000001</v>
      </c>
      <c r="O39" s="70">
        <v>13.908981000000001</v>
      </c>
      <c r="P39" s="82">
        <v>124.236521</v>
      </c>
    </row>
    <row r="40" spans="2:16" ht="26">
      <c r="B40" s="67" t="s">
        <v>74</v>
      </c>
      <c r="C40" s="54" t="s">
        <v>3</v>
      </c>
      <c r="D40" s="55">
        <v>11.2561</v>
      </c>
      <c r="E40" s="55">
        <v>10.97359</v>
      </c>
      <c r="F40" s="55">
        <v>9.6058800000000009</v>
      </c>
      <c r="G40" s="55">
        <v>8.2613899999999987</v>
      </c>
      <c r="H40" s="55">
        <v>7.8758500000000007</v>
      </c>
      <c r="I40" s="55">
        <v>7.9272799999999997</v>
      </c>
      <c r="J40" s="55">
        <v>7.17666</v>
      </c>
      <c r="K40" s="55">
        <v>7.6481900000000005</v>
      </c>
      <c r="L40" s="55">
        <v>6.0332100000000004</v>
      </c>
      <c r="M40" s="55">
        <v>7.0484969999999993</v>
      </c>
      <c r="N40" s="55">
        <v>8.2938599999999987</v>
      </c>
      <c r="O40" s="55">
        <v>9.0513900000000014</v>
      </c>
      <c r="P40" s="78">
        <v>101.15189699999998</v>
      </c>
    </row>
    <row r="41" spans="2:16" ht="13">
      <c r="B41" s="68" t="s">
        <v>67</v>
      </c>
      <c r="C41" s="69"/>
      <c r="D41" s="70">
        <v>11.2561</v>
      </c>
      <c r="E41" s="70">
        <v>10.97359</v>
      </c>
      <c r="F41" s="70">
        <v>9.6058800000000009</v>
      </c>
      <c r="G41" s="70">
        <v>8.2613899999999987</v>
      </c>
      <c r="H41" s="70">
        <v>7.8758500000000007</v>
      </c>
      <c r="I41" s="70">
        <v>7.9272799999999997</v>
      </c>
      <c r="J41" s="70">
        <v>7.17666</v>
      </c>
      <c r="K41" s="70">
        <v>7.6481900000000005</v>
      </c>
      <c r="L41" s="70">
        <v>6.0332100000000004</v>
      </c>
      <c r="M41" s="70">
        <v>7.0484969999999993</v>
      </c>
      <c r="N41" s="70">
        <v>8.2938599999999987</v>
      </c>
      <c r="O41" s="70">
        <v>9.0513900000000014</v>
      </c>
      <c r="P41" s="82">
        <v>101.15189699999998</v>
      </c>
    </row>
    <row r="42" spans="2:16" ht="15.5">
      <c r="B42" s="64" t="s">
        <v>29</v>
      </c>
      <c r="C42" s="65"/>
      <c r="D42" s="66">
        <v>236.007138</v>
      </c>
      <c r="E42" s="66">
        <v>169.60074599999999</v>
      </c>
      <c r="F42" s="66">
        <v>221.015083</v>
      </c>
      <c r="G42" s="66">
        <v>204.85756300000003</v>
      </c>
      <c r="H42" s="66">
        <v>233.907241</v>
      </c>
      <c r="I42" s="66">
        <v>230.85836</v>
      </c>
      <c r="J42" s="66">
        <v>242.87374700000001</v>
      </c>
      <c r="K42" s="66">
        <v>207.059043</v>
      </c>
      <c r="L42" s="66">
        <v>148.73774700000001</v>
      </c>
      <c r="M42" s="66">
        <v>161.06499299999999</v>
      </c>
      <c r="N42" s="66">
        <v>142.10472899999999</v>
      </c>
      <c r="O42" s="66">
        <v>162.15868399999999</v>
      </c>
      <c r="P42" s="81">
        <v>2360.2450740000004</v>
      </c>
    </row>
    <row r="43" spans="2:16" ht="13">
      <c r="B43" s="60" t="s">
        <v>30</v>
      </c>
      <c r="C43" s="61" t="s">
        <v>3</v>
      </c>
      <c r="D43" s="58">
        <v>12.490419999999997</v>
      </c>
      <c r="E43" s="58">
        <v>15.884899999999998</v>
      </c>
      <c r="F43" s="58">
        <v>18.666660000000004</v>
      </c>
      <c r="G43" s="58">
        <v>16.601340000000004</v>
      </c>
      <c r="H43" s="58">
        <v>21.709400000000006</v>
      </c>
      <c r="I43" s="58">
        <v>19.617919999999998</v>
      </c>
      <c r="J43" s="58">
        <v>22.080820000000003</v>
      </c>
      <c r="K43" s="58">
        <v>21.07612</v>
      </c>
      <c r="L43" s="58">
        <v>20.919479999999997</v>
      </c>
      <c r="M43" s="58">
        <v>22.249239999999997</v>
      </c>
      <c r="N43" s="58">
        <v>20.774479999999997</v>
      </c>
      <c r="O43" s="58">
        <v>16.518899999999999</v>
      </c>
      <c r="P43" s="79">
        <v>228.58967999999996</v>
      </c>
    </row>
    <row r="44" spans="2:16" ht="13">
      <c r="B44" s="71" t="s">
        <v>37</v>
      </c>
      <c r="C44" s="61" t="s">
        <v>3</v>
      </c>
      <c r="D44" s="72">
        <v>4.7474629999999998</v>
      </c>
      <c r="E44" s="72">
        <v>3.7934640000000019</v>
      </c>
      <c r="F44" s="72">
        <v>4.6257440000000001</v>
      </c>
      <c r="G44" s="72">
        <v>3.4894049999999996</v>
      </c>
      <c r="H44" s="72">
        <v>5.2373940000000001</v>
      </c>
      <c r="I44" s="72">
        <v>5.2308539999999999</v>
      </c>
      <c r="J44" s="72">
        <v>6.2233680000000007</v>
      </c>
      <c r="K44" s="72">
        <v>4.8941419999999995</v>
      </c>
      <c r="L44" s="72">
        <v>6.0808230000000005</v>
      </c>
      <c r="M44" s="72">
        <v>5.9218329999999986</v>
      </c>
      <c r="N44" s="72">
        <v>3.9595770000000012</v>
      </c>
      <c r="O44" s="72">
        <v>2.3941450000000004</v>
      </c>
      <c r="P44" s="79">
        <v>56.598212000000011</v>
      </c>
    </row>
    <row r="45" spans="2:16" ht="16" thickBot="1">
      <c r="B45" s="73" t="s">
        <v>31</v>
      </c>
      <c r="C45" s="74"/>
      <c r="D45" s="75">
        <v>1184.0441676706707</v>
      </c>
      <c r="E45" s="75">
        <v>1051.8807410623463</v>
      </c>
      <c r="F45" s="75">
        <v>1118.3789609085361</v>
      </c>
      <c r="G45" s="75">
        <v>983.58928396285296</v>
      </c>
      <c r="H45" s="75">
        <v>1113.2513027754062</v>
      </c>
      <c r="I45" s="75">
        <v>1164.225838203145</v>
      </c>
      <c r="J45" s="75">
        <v>1382.3951179911139</v>
      </c>
      <c r="K45" s="75">
        <v>1302.0927883518871</v>
      </c>
      <c r="L45" s="75">
        <v>964.32882404649604</v>
      </c>
      <c r="M45" s="75">
        <v>981.00470694002797</v>
      </c>
      <c r="N45" s="75">
        <v>891.34726373065462</v>
      </c>
      <c r="O45" s="75">
        <v>958.26652479888367</v>
      </c>
      <c r="P45" s="84">
        <v>13094.805520442022</v>
      </c>
    </row>
    <row r="46" spans="2:16" ht="13" thickTop="1"/>
  </sheetData>
  <mergeCells count="4">
    <mergeCell ref="B39:C39"/>
    <mergeCell ref="B34:C34"/>
    <mergeCell ref="B36:C36"/>
    <mergeCell ref="B2:P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R40"/>
  <sheetViews>
    <sheetView topLeftCell="A13" zoomScale="75" zoomScaleNormal="75" workbookViewId="0">
      <selection activeCell="I44" sqref="I44"/>
    </sheetView>
  </sheetViews>
  <sheetFormatPr defaultRowHeight="12.5"/>
  <cols>
    <col min="2" max="2" width="12.54296875" customWidth="1"/>
    <col min="3" max="3" width="11.26953125" customWidth="1"/>
  </cols>
  <sheetData>
    <row r="2" spans="2:18" ht="15.5">
      <c r="B2" s="99" t="s">
        <v>43</v>
      </c>
      <c r="C2" s="99"/>
      <c r="D2" s="99"/>
      <c r="E2" s="99"/>
      <c r="F2" s="99"/>
      <c r="G2" s="99"/>
      <c r="H2" s="99"/>
      <c r="I2" s="99"/>
      <c r="J2" s="99"/>
      <c r="K2" s="99"/>
      <c r="L2" s="99"/>
      <c r="M2" s="99"/>
      <c r="N2" s="99"/>
      <c r="O2" s="99"/>
      <c r="P2" s="99"/>
      <c r="Q2" s="99"/>
      <c r="R2" s="99"/>
    </row>
    <row r="3" spans="2:18" ht="13" thickBot="1"/>
    <row r="4" spans="2:18" ht="26.5" thickTop="1">
      <c r="B4" s="1" t="s">
        <v>0</v>
      </c>
      <c r="C4" s="2" t="s">
        <v>1</v>
      </c>
      <c r="D4" s="3">
        <v>40909</v>
      </c>
      <c r="E4" s="3">
        <v>40940</v>
      </c>
      <c r="F4" s="3">
        <v>40969</v>
      </c>
      <c r="G4" s="3">
        <v>41000</v>
      </c>
      <c r="H4" s="3">
        <v>41030</v>
      </c>
      <c r="I4" s="3">
        <v>41061</v>
      </c>
      <c r="J4" s="3">
        <v>41091</v>
      </c>
      <c r="K4" s="3">
        <v>41122</v>
      </c>
      <c r="L4" s="3">
        <v>41153</v>
      </c>
      <c r="M4" s="3">
        <v>41183</v>
      </c>
      <c r="N4" s="3">
        <v>41214</v>
      </c>
      <c r="O4" s="3">
        <v>41244</v>
      </c>
      <c r="P4" s="4" t="s">
        <v>42</v>
      </c>
      <c r="Q4" s="5" t="s">
        <v>41</v>
      </c>
      <c r="R4" s="6" t="s">
        <v>34</v>
      </c>
    </row>
    <row r="5" spans="2:18" ht="13">
      <c r="B5" s="7" t="s">
        <v>2</v>
      </c>
      <c r="C5" s="8" t="s">
        <v>3</v>
      </c>
      <c r="D5" s="9">
        <v>66.581869999999995</v>
      </c>
      <c r="E5" s="9">
        <v>63.289940000000001</v>
      </c>
      <c r="F5" s="9">
        <v>59.005900000000004</v>
      </c>
      <c r="G5" s="9">
        <v>52.247119999999995</v>
      </c>
      <c r="H5" s="9">
        <v>40.503119999999996</v>
      </c>
      <c r="I5" s="9">
        <v>36.727050000000006</v>
      </c>
      <c r="J5" s="9">
        <v>46.470779999999998</v>
      </c>
      <c r="K5" s="9">
        <v>40.552889999999998</v>
      </c>
      <c r="L5" s="9">
        <v>33.940899999999999</v>
      </c>
      <c r="M5" s="9">
        <v>41.076449999999994</v>
      </c>
      <c r="N5" s="9">
        <v>44.346710000000002</v>
      </c>
      <c r="O5" s="9">
        <v>51.557949999999998</v>
      </c>
      <c r="P5" s="10">
        <v>576.30067999999994</v>
      </c>
      <c r="Q5" s="11">
        <v>556.52701000000002</v>
      </c>
      <c r="R5" s="12">
        <v>3.5530476768773411E-2</v>
      </c>
    </row>
    <row r="6" spans="2:18" ht="13">
      <c r="B6" s="7" t="s">
        <v>4</v>
      </c>
      <c r="C6" s="8" t="s">
        <v>5</v>
      </c>
      <c r="D6" s="9">
        <v>5.5037700000000003</v>
      </c>
      <c r="E6" s="9">
        <v>6.4807299999999994</v>
      </c>
      <c r="F6" s="9">
        <v>5.0899200000000002</v>
      </c>
      <c r="G6" s="9">
        <v>11.833460000000001</v>
      </c>
      <c r="H6" s="9">
        <v>11.7865</v>
      </c>
      <c r="I6" s="9">
        <v>4.6983500000000005</v>
      </c>
      <c r="J6" s="9">
        <v>5.6297100000000002</v>
      </c>
      <c r="K6" s="9">
        <v>8.5365000000000002</v>
      </c>
      <c r="L6" s="9">
        <v>11.705969999999999</v>
      </c>
      <c r="M6" s="9">
        <v>9.2763899999999992</v>
      </c>
      <c r="N6" s="9">
        <v>4.0200800000000001</v>
      </c>
      <c r="O6" s="9">
        <v>4.5401699999999998</v>
      </c>
      <c r="P6" s="10">
        <v>89.101549999999989</v>
      </c>
      <c r="Q6" s="11">
        <v>74.773210000000006</v>
      </c>
      <c r="R6" s="12">
        <v>0.19162397869504311</v>
      </c>
    </row>
    <row r="7" spans="2:18" ht="13">
      <c r="B7" s="7" t="s">
        <v>6</v>
      </c>
      <c r="C7" s="8" t="s">
        <v>5</v>
      </c>
      <c r="D7" s="9">
        <v>12.773610000000001</v>
      </c>
      <c r="E7" s="9">
        <v>11.07536</v>
      </c>
      <c r="F7" s="9">
        <v>13.08686</v>
      </c>
      <c r="G7" s="9">
        <v>13.70359</v>
      </c>
      <c r="H7" s="9">
        <v>14.249169999999999</v>
      </c>
      <c r="I7" s="9">
        <v>13.34942</v>
      </c>
      <c r="J7" s="9">
        <v>12.327920000000001</v>
      </c>
      <c r="K7" s="9">
        <v>12.371729999999999</v>
      </c>
      <c r="L7" s="9">
        <v>12.75825</v>
      </c>
      <c r="M7" s="9">
        <v>10.209950000000001</v>
      </c>
      <c r="N7" s="9">
        <v>7.4130399999999996</v>
      </c>
      <c r="O7" s="9">
        <v>7.4067299999999996</v>
      </c>
      <c r="P7" s="10">
        <v>140.72563000000002</v>
      </c>
      <c r="Q7" s="11">
        <v>149.92974999999998</v>
      </c>
      <c r="R7" s="12">
        <v>-6.1389550772945056E-2</v>
      </c>
    </row>
    <row r="8" spans="2:18" ht="13">
      <c r="B8" s="13" t="s">
        <v>7</v>
      </c>
      <c r="C8" s="14"/>
      <c r="D8" s="15">
        <v>84.859250000000003</v>
      </c>
      <c r="E8" s="15">
        <v>80.846029999999999</v>
      </c>
      <c r="F8" s="15">
        <v>77.182680000000005</v>
      </c>
      <c r="G8" s="15">
        <v>77.784170000000003</v>
      </c>
      <c r="H8" s="15">
        <v>66.538790000000006</v>
      </c>
      <c r="I8" s="15">
        <v>54.774820000000005</v>
      </c>
      <c r="J8" s="15">
        <v>64.42841</v>
      </c>
      <c r="K8" s="15">
        <v>61.461119999999994</v>
      </c>
      <c r="L8" s="15">
        <v>58.405119999999997</v>
      </c>
      <c r="M8" s="15">
        <v>60.562789999999993</v>
      </c>
      <c r="N8" s="15">
        <v>55.779830000000004</v>
      </c>
      <c r="O8" s="15">
        <v>63.50484999999999</v>
      </c>
      <c r="P8" s="16">
        <v>806.12786000000006</v>
      </c>
      <c r="Q8" s="17">
        <v>781.22996999999998</v>
      </c>
      <c r="R8" s="18">
        <v>3.1870116298789775E-2</v>
      </c>
    </row>
    <row r="9" spans="2:18" ht="13">
      <c r="B9" s="7" t="s">
        <v>8</v>
      </c>
      <c r="C9" s="8" t="s">
        <v>3</v>
      </c>
      <c r="D9" s="9">
        <v>230.82214000000002</v>
      </c>
      <c r="E9" s="9">
        <v>209.68210999999999</v>
      </c>
      <c r="F9" s="9">
        <v>217.02364</v>
      </c>
      <c r="G9" s="9">
        <v>214.17251999999999</v>
      </c>
      <c r="H9" s="9">
        <v>227.41364999999999</v>
      </c>
      <c r="I9" s="9">
        <v>230.82314000000002</v>
      </c>
      <c r="J9" s="9">
        <v>247.01498999999998</v>
      </c>
      <c r="K9" s="9">
        <v>254.26496</v>
      </c>
      <c r="L9" s="9">
        <v>203.91101</v>
      </c>
      <c r="M9" s="9">
        <v>225.15367000000001</v>
      </c>
      <c r="N9" s="9">
        <v>220.03629999999998</v>
      </c>
      <c r="O9" s="9">
        <v>223.12806</v>
      </c>
      <c r="P9" s="10">
        <v>2703.4461899999997</v>
      </c>
      <c r="Q9" s="11">
        <v>2646.7012999999997</v>
      </c>
      <c r="R9" s="12">
        <v>2.1439854206441789E-2</v>
      </c>
    </row>
    <row r="10" spans="2:18" ht="13">
      <c r="B10" s="7" t="s">
        <v>33</v>
      </c>
      <c r="C10" s="8" t="s">
        <v>3</v>
      </c>
      <c r="D10" s="9">
        <v>1.9699999999999999E-2</v>
      </c>
      <c r="E10" s="9">
        <v>1.865E-2</v>
      </c>
      <c r="F10" s="9">
        <v>1.8870000000000001E-2</v>
      </c>
      <c r="G10" s="9">
        <v>1.498E-2</v>
      </c>
      <c r="H10" s="9">
        <v>0</v>
      </c>
      <c r="I10" s="9">
        <v>0</v>
      </c>
      <c r="J10" s="9">
        <v>0</v>
      </c>
      <c r="K10" s="9">
        <v>0</v>
      </c>
      <c r="L10" s="9">
        <v>0</v>
      </c>
      <c r="M10" s="9">
        <v>0</v>
      </c>
      <c r="N10" s="9">
        <v>0</v>
      </c>
      <c r="O10" s="9">
        <v>0</v>
      </c>
      <c r="P10" s="10">
        <v>7.2199999999999986E-2</v>
      </c>
      <c r="Q10" s="11">
        <v>0.40836</v>
      </c>
      <c r="R10" s="12">
        <v>-0.82319521990400624</v>
      </c>
    </row>
    <row r="11" spans="2:18" ht="13">
      <c r="B11" s="7" t="s">
        <v>9</v>
      </c>
      <c r="C11" s="8" t="s">
        <v>3</v>
      </c>
      <c r="D11" s="9">
        <v>0.85221000000000002</v>
      </c>
      <c r="E11" s="9">
        <v>0.70113999999999999</v>
      </c>
      <c r="F11" s="9">
        <v>0.66644000000000003</v>
      </c>
      <c r="G11" s="9">
        <v>0.63285999999999998</v>
      </c>
      <c r="H11" s="9">
        <v>0.67624000000000006</v>
      </c>
      <c r="I11" s="9">
        <v>0.71204000000000001</v>
      </c>
      <c r="J11" s="9">
        <v>0.82250000000000001</v>
      </c>
      <c r="K11" s="9">
        <v>0.80988000000000004</v>
      </c>
      <c r="L11" s="9">
        <v>0.51446999999999998</v>
      </c>
      <c r="M11" s="9">
        <v>0.64183000000000001</v>
      </c>
      <c r="N11" s="9">
        <v>0.67624000000000006</v>
      </c>
      <c r="O11" s="9">
        <v>0.54888000000000003</v>
      </c>
      <c r="P11" s="10">
        <v>8.2547300000000003</v>
      </c>
      <c r="Q11" s="11">
        <v>10.413399999999999</v>
      </c>
      <c r="R11" s="12">
        <v>-0.20729732844219939</v>
      </c>
    </row>
    <row r="12" spans="2:18" ht="13">
      <c r="B12" s="13" t="s">
        <v>35</v>
      </c>
      <c r="C12" s="14"/>
      <c r="D12" s="19">
        <v>231.69405000000003</v>
      </c>
      <c r="E12" s="19">
        <v>210.40190000000001</v>
      </c>
      <c r="F12" s="19">
        <v>217.70894999999999</v>
      </c>
      <c r="G12" s="19">
        <v>214.82035999999999</v>
      </c>
      <c r="H12" s="19">
        <v>228.08989</v>
      </c>
      <c r="I12" s="19">
        <v>231.53518000000003</v>
      </c>
      <c r="J12" s="19">
        <v>247.83748999999997</v>
      </c>
      <c r="K12" s="19">
        <v>255.07483999999999</v>
      </c>
      <c r="L12" s="19">
        <v>204.42547999999999</v>
      </c>
      <c r="M12" s="19">
        <v>225.7955</v>
      </c>
      <c r="N12" s="19">
        <v>220.71253999999999</v>
      </c>
      <c r="O12" s="19">
        <v>223.67694</v>
      </c>
      <c r="P12" s="16">
        <v>2711.7731199999998</v>
      </c>
      <c r="Q12" s="17">
        <v>2657.52306</v>
      </c>
      <c r="R12" s="18">
        <v>2.041376830047148E-2</v>
      </c>
    </row>
    <row r="13" spans="2:18" ht="13">
      <c r="B13" s="20" t="s">
        <v>36</v>
      </c>
      <c r="C13" s="21" t="s">
        <v>5</v>
      </c>
      <c r="D13" s="19">
        <v>39.562550000000002</v>
      </c>
      <c r="E13" s="19">
        <v>36.972029999999997</v>
      </c>
      <c r="F13" s="19">
        <v>42.920209999999997</v>
      </c>
      <c r="G13" s="19">
        <v>36.572240000000001</v>
      </c>
      <c r="H13" s="19">
        <v>41.705370000000002</v>
      </c>
      <c r="I13" s="19">
        <v>39.762410000000003</v>
      </c>
      <c r="J13" s="19">
        <v>41.425339999999998</v>
      </c>
      <c r="K13" s="19">
        <v>40.285849999999996</v>
      </c>
      <c r="L13" s="19">
        <v>38.102069999999998</v>
      </c>
      <c r="M13" s="19">
        <v>46.298089999999995</v>
      </c>
      <c r="N13" s="19">
        <v>35.251800000000003</v>
      </c>
      <c r="O13" s="19">
        <v>36.788089999999997</v>
      </c>
      <c r="P13" s="16">
        <v>475.64604999999995</v>
      </c>
      <c r="Q13" s="17">
        <v>425.14624000000009</v>
      </c>
      <c r="R13" s="18">
        <v>0.11878221009316658</v>
      </c>
    </row>
    <row r="14" spans="2:18" ht="13">
      <c r="B14" s="7" t="s">
        <v>10</v>
      </c>
      <c r="C14" s="8" t="s">
        <v>3</v>
      </c>
      <c r="D14" s="9">
        <v>0.77</v>
      </c>
      <c r="E14" s="9">
        <v>1.377</v>
      </c>
      <c r="F14" s="9">
        <v>1.669</v>
      </c>
      <c r="G14" s="9">
        <v>1.262</v>
      </c>
      <c r="H14" s="9">
        <v>2.7730000000000001</v>
      </c>
      <c r="I14" s="9">
        <v>2.8279999999999998</v>
      </c>
      <c r="J14" s="9">
        <v>1.968</v>
      </c>
      <c r="K14" s="9">
        <v>1.839</v>
      </c>
      <c r="L14" s="9">
        <v>1.335</v>
      </c>
      <c r="M14" s="9">
        <v>1.5309999999999999</v>
      </c>
      <c r="N14" s="9">
        <v>1.0209999999999999</v>
      </c>
      <c r="O14" s="9">
        <v>0.315</v>
      </c>
      <c r="P14" s="10">
        <v>18.688000000000002</v>
      </c>
      <c r="Q14" s="11">
        <v>15.510999999999997</v>
      </c>
      <c r="R14" s="12">
        <v>0.20482238411449982</v>
      </c>
    </row>
    <row r="15" spans="2:18" ht="13">
      <c r="B15" s="7" t="s">
        <v>10</v>
      </c>
      <c r="C15" s="8" t="s">
        <v>5</v>
      </c>
      <c r="D15" s="9">
        <v>50.854519999999994</v>
      </c>
      <c r="E15" s="9">
        <v>52.445160000000001</v>
      </c>
      <c r="F15" s="9">
        <v>44.53877</v>
      </c>
      <c r="G15" s="9">
        <v>42.885550000000002</v>
      </c>
      <c r="H15" s="9">
        <v>34.884329999999999</v>
      </c>
      <c r="I15" s="9">
        <v>37.922820000000002</v>
      </c>
      <c r="J15" s="9">
        <v>49.608750000000001</v>
      </c>
      <c r="K15" s="9">
        <v>46.098440000000004</v>
      </c>
      <c r="L15" s="9">
        <v>40.647410000000001</v>
      </c>
      <c r="M15" s="9">
        <v>44.279269999999997</v>
      </c>
      <c r="N15" s="9">
        <v>49.648789999999998</v>
      </c>
      <c r="O15" s="9">
        <v>55.65157</v>
      </c>
      <c r="P15" s="10">
        <v>549.46537999999998</v>
      </c>
      <c r="Q15" s="11">
        <v>655.72019</v>
      </c>
      <c r="R15" s="12">
        <v>-0.16204291345672917</v>
      </c>
    </row>
    <row r="16" spans="2:18" ht="13">
      <c r="B16" s="13" t="s">
        <v>11</v>
      </c>
      <c r="C16" s="14"/>
      <c r="D16" s="15">
        <v>51.624519999999997</v>
      </c>
      <c r="E16" s="15">
        <v>53.822160000000004</v>
      </c>
      <c r="F16" s="15">
        <v>46.207769999999996</v>
      </c>
      <c r="G16" s="15">
        <v>44.147550000000003</v>
      </c>
      <c r="H16" s="15">
        <v>37.657330000000002</v>
      </c>
      <c r="I16" s="15">
        <v>40.750820000000004</v>
      </c>
      <c r="J16" s="15">
        <v>51.576750000000004</v>
      </c>
      <c r="K16" s="15">
        <v>47.937440000000002</v>
      </c>
      <c r="L16" s="15">
        <v>41.982410000000002</v>
      </c>
      <c r="M16" s="15">
        <v>45.810269999999996</v>
      </c>
      <c r="N16" s="15">
        <v>50.669789999999999</v>
      </c>
      <c r="O16" s="15">
        <v>55.966569999999997</v>
      </c>
      <c r="P16" s="16">
        <v>568.15338000000008</v>
      </c>
      <c r="Q16" s="17">
        <v>671.23119000000008</v>
      </c>
      <c r="R16" s="18">
        <v>-0.153565286499872</v>
      </c>
    </row>
    <row r="17" spans="2:18" ht="13">
      <c r="B17" s="7" t="s">
        <v>12</v>
      </c>
      <c r="C17" s="8" t="s">
        <v>3</v>
      </c>
      <c r="D17" s="9">
        <v>31.125745356749903</v>
      </c>
      <c r="E17" s="9">
        <v>28.41413987993074</v>
      </c>
      <c r="F17" s="9">
        <v>28.5493458920492</v>
      </c>
      <c r="G17" s="9">
        <v>18.838937388044521</v>
      </c>
      <c r="H17" s="9">
        <v>27.343214561494484</v>
      </c>
      <c r="I17" s="9">
        <v>22.764275632893142</v>
      </c>
      <c r="J17" s="9">
        <v>24.371179409349928</v>
      </c>
      <c r="K17" s="9">
        <v>21.53408572299109</v>
      </c>
      <c r="L17" s="9">
        <v>21.922003351565092</v>
      </c>
      <c r="M17" s="9">
        <v>21.50214707971994</v>
      </c>
      <c r="N17" s="9">
        <v>27.678210422864261</v>
      </c>
      <c r="O17" s="9">
        <v>25.117085471282859</v>
      </c>
      <c r="P17" s="10">
        <v>299.16037016893517</v>
      </c>
      <c r="Q17" s="11">
        <v>327.37531000000001</v>
      </c>
      <c r="R17" s="12">
        <v>-8.6185301607090814E-2</v>
      </c>
    </row>
    <row r="18" spans="2:18" ht="13">
      <c r="B18" s="7" t="s">
        <v>12</v>
      </c>
      <c r="C18" s="8" t="s">
        <v>13</v>
      </c>
      <c r="D18" s="9">
        <v>61.962335722718095</v>
      </c>
      <c r="E18" s="9">
        <v>55.10928318485626</v>
      </c>
      <c r="F18" s="9">
        <v>64.374446011363787</v>
      </c>
      <c r="G18" s="9">
        <v>68.364253881790489</v>
      </c>
      <c r="H18" s="9">
        <v>66.315400495549525</v>
      </c>
      <c r="I18" s="9">
        <v>69.116843805481864</v>
      </c>
      <c r="J18" s="9">
        <v>80.188660342867081</v>
      </c>
      <c r="K18" s="9">
        <v>87.082322811991901</v>
      </c>
      <c r="L18" s="9">
        <v>65.219364829534911</v>
      </c>
      <c r="M18" s="9">
        <v>68.628004187108161</v>
      </c>
      <c r="N18" s="9">
        <v>60.216998324859446</v>
      </c>
      <c r="O18" s="9">
        <v>57.846385224545593</v>
      </c>
      <c r="P18" s="10">
        <v>804.42429882266697</v>
      </c>
      <c r="Q18" s="11">
        <v>835.46271999999988</v>
      </c>
      <c r="R18" s="12">
        <v>-3.7151174354413952E-2</v>
      </c>
    </row>
    <row r="19" spans="2:18" ht="13">
      <c r="B19" s="13" t="s">
        <v>14</v>
      </c>
      <c r="C19" s="14"/>
      <c r="D19" s="15">
        <v>93.088081079467997</v>
      </c>
      <c r="E19" s="15">
        <v>83.523423064786996</v>
      </c>
      <c r="F19" s="15">
        <v>92.92379190341299</v>
      </c>
      <c r="G19" s="15">
        <v>87.203191269835003</v>
      </c>
      <c r="H19" s="15">
        <v>93.658615057044017</v>
      </c>
      <c r="I19" s="15">
        <v>91.881119438375009</v>
      </c>
      <c r="J19" s="15">
        <v>104.55983975221702</v>
      </c>
      <c r="K19" s="15">
        <v>108.61640853498299</v>
      </c>
      <c r="L19" s="15">
        <v>87.141368181100006</v>
      </c>
      <c r="M19" s="15">
        <v>90.130151266828108</v>
      </c>
      <c r="N19" s="15">
        <v>87.8952087477237</v>
      </c>
      <c r="O19" s="15">
        <v>82.963470695828448</v>
      </c>
      <c r="P19" s="16">
        <v>1103.5846689916023</v>
      </c>
      <c r="Q19" s="17">
        <v>1162.8380299999999</v>
      </c>
      <c r="R19" s="18">
        <v>-5.0955816269956045E-2</v>
      </c>
    </row>
    <row r="20" spans="2:18" ht="13">
      <c r="B20" s="7" t="s">
        <v>15</v>
      </c>
      <c r="C20" s="8" t="s">
        <v>3</v>
      </c>
      <c r="D20" s="9">
        <v>6.13232</v>
      </c>
      <c r="E20" s="9">
        <v>5.3845700000000001</v>
      </c>
      <c r="F20" s="9">
        <v>4.2956599999999998</v>
      </c>
      <c r="G20" s="9">
        <v>8.1273599999999995</v>
      </c>
      <c r="H20" s="9">
        <v>5.9033299999999995</v>
      </c>
      <c r="I20" s="9">
        <v>3.2348600000000003</v>
      </c>
      <c r="J20" s="9">
        <v>3.86374</v>
      </c>
      <c r="K20" s="9">
        <v>1.91099</v>
      </c>
      <c r="L20" s="9">
        <v>2.1544599999999998</v>
      </c>
      <c r="M20" s="9">
        <v>1.7335999999999998</v>
      </c>
      <c r="N20" s="9">
        <v>1.84518</v>
      </c>
      <c r="O20" s="9">
        <v>3.2949699999999997</v>
      </c>
      <c r="P20" s="10">
        <v>47.881039999999999</v>
      </c>
      <c r="Q20" s="11">
        <v>48.431359999999998</v>
      </c>
      <c r="R20" s="12">
        <v>-1.1362885535322498E-2</v>
      </c>
    </row>
    <row r="21" spans="2:18" ht="13">
      <c r="B21" s="7" t="s">
        <v>16</v>
      </c>
      <c r="C21" s="8" t="s">
        <v>3</v>
      </c>
      <c r="D21" s="9">
        <v>235.47754999999998</v>
      </c>
      <c r="E21" s="9">
        <v>221.39824999999999</v>
      </c>
      <c r="F21" s="9">
        <v>218.48105999999999</v>
      </c>
      <c r="G21" s="9">
        <v>213.64621000000002</v>
      </c>
      <c r="H21" s="9">
        <v>238.34256999999999</v>
      </c>
      <c r="I21" s="9">
        <v>235.23632000000001</v>
      </c>
      <c r="J21" s="9">
        <v>250.64473000000001</v>
      </c>
      <c r="K21" s="9">
        <v>242.39612</v>
      </c>
      <c r="L21" s="9">
        <v>193.30554000000001</v>
      </c>
      <c r="M21" s="9">
        <v>221.11933999999999</v>
      </c>
      <c r="N21" s="9">
        <v>229.36295999999999</v>
      </c>
      <c r="O21" s="9">
        <v>221.79954000000001</v>
      </c>
      <c r="P21" s="10">
        <v>2721.2101899999998</v>
      </c>
      <c r="Q21" s="11">
        <v>2660.0927600000005</v>
      </c>
      <c r="R21" s="12">
        <v>2.2975676231681286E-2</v>
      </c>
    </row>
    <row r="22" spans="2:18" ht="13">
      <c r="B22" s="22" t="s">
        <v>17</v>
      </c>
      <c r="C22" s="23"/>
      <c r="D22" s="9">
        <v>241.60986999999997</v>
      </c>
      <c r="E22" s="9">
        <v>226.78281999999999</v>
      </c>
      <c r="F22" s="9">
        <v>222.77671999999998</v>
      </c>
      <c r="G22" s="9">
        <v>221.77357000000003</v>
      </c>
      <c r="H22" s="9">
        <v>244.24590000000001</v>
      </c>
      <c r="I22" s="9">
        <v>238.47118</v>
      </c>
      <c r="J22" s="9">
        <v>254.50847000000002</v>
      </c>
      <c r="K22" s="9">
        <v>244.30710999999999</v>
      </c>
      <c r="L22" s="9">
        <v>195.46</v>
      </c>
      <c r="M22" s="9">
        <v>222.85293999999999</v>
      </c>
      <c r="N22" s="9">
        <v>231.20813999999999</v>
      </c>
      <c r="O22" s="9">
        <v>225.09451000000001</v>
      </c>
      <c r="P22" s="10">
        <v>2769.0912300000005</v>
      </c>
      <c r="Q22" s="11">
        <v>2708.5241199999996</v>
      </c>
      <c r="R22" s="12">
        <v>2.2361665363349603E-2</v>
      </c>
    </row>
    <row r="23" spans="2:18" ht="13">
      <c r="B23" s="7" t="s">
        <v>15</v>
      </c>
      <c r="C23" s="8" t="s">
        <v>18</v>
      </c>
      <c r="D23" s="9">
        <v>184.20599999999999</v>
      </c>
      <c r="E23" s="9">
        <v>165.42099999999999</v>
      </c>
      <c r="F23" s="9">
        <v>170.01400000000001</v>
      </c>
      <c r="G23" s="9">
        <v>71.343999999999994</v>
      </c>
      <c r="H23" s="9">
        <v>133.726</v>
      </c>
      <c r="I23" s="9">
        <v>205.34200000000001</v>
      </c>
      <c r="J23" s="9">
        <v>340.85199999999998</v>
      </c>
      <c r="K23" s="9">
        <v>305.255</v>
      </c>
      <c r="L23" s="9">
        <v>157.523</v>
      </c>
      <c r="M23" s="9">
        <v>94.57</v>
      </c>
      <c r="N23" s="9">
        <v>38.618000000000002</v>
      </c>
      <c r="O23" s="9">
        <v>83.731999999999999</v>
      </c>
      <c r="P23" s="38">
        <v>1950.6029999999996</v>
      </c>
      <c r="Q23" s="11">
        <v>636.31100000000004</v>
      </c>
      <c r="R23" s="12">
        <v>2.0654868452690578</v>
      </c>
    </row>
    <row r="24" spans="2:18" ht="13">
      <c r="B24" s="7" t="s">
        <v>15</v>
      </c>
      <c r="C24" s="8" t="s">
        <v>19</v>
      </c>
      <c r="D24" s="9">
        <v>4.1548299999999996</v>
      </c>
      <c r="E24" s="9">
        <v>4.8322700000000003</v>
      </c>
      <c r="F24" s="9">
        <v>4.3373500000000007</v>
      </c>
      <c r="G24" s="9">
        <v>4.9958999999999998</v>
      </c>
      <c r="H24" s="9">
        <v>6.7753699999999997</v>
      </c>
      <c r="I24" s="9">
        <v>6.0011999999999999</v>
      </c>
      <c r="J24" s="9">
        <v>6.0288900000000005</v>
      </c>
      <c r="K24" s="9">
        <v>6.1257200000000003</v>
      </c>
      <c r="L24" s="9">
        <v>5.5513300000000001</v>
      </c>
      <c r="M24" s="9">
        <v>5.7489099999999995</v>
      </c>
      <c r="N24" s="9">
        <v>4.37317</v>
      </c>
      <c r="O24" s="9">
        <v>5.4683599999999997</v>
      </c>
      <c r="P24" s="10">
        <v>64.393300000000011</v>
      </c>
      <c r="Q24" s="11">
        <v>50.176120000000012</v>
      </c>
      <c r="R24" s="12">
        <v>0.28334554365702247</v>
      </c>
    </row>
    <row r="25" spans="2:18" ht="13">
      <c r="B25" s="13" t="s">
        <v>20</v>
      </c>
      <c r="C25" s="14"/>
      <c r="D25" s="15">
        <v>429.97069999999997</v>
      </c>
      <c r="E25" s="15">
        <v>397.03608999999994</v>
      </c>
      <c r="F25" s="15">
        <v>397.12806999999998</v>
      </c>
      <c r="G25" s="15">
        <v>298.11347000000001</v>
      </c>
      <c r="H25" s="15">
        <v>384.74727000000001</v>
      </c>
      <c r="I25" s="15">
        <v>449.81437999999997</v>
      </c>
      <c r="J25" s="15">
        <v>601.38936000000001</v>
      </c>
      <c r="K25" s="15">
        <v>555.68782999999996</v>
      </c>
      <c r="L25" s="15">
        <v>358.53433000000001</v>
      </c>
      <c r="M25" s="15">
        <v>323.17185000000001</v>
      </c>
      <c r="N25" s="15">
        <v>274.19931000000003</v>
      </c>
      <c r="O25" s="15">
        <v>314.29487</v>
      </c>
      <c r="P25" s="16">
        <v>4784.0875299999998</v>
      </c>
      <c r="Q25" s="17">
        <v>3395.0112399999998</v>
      </c>
      <c r="R25" s="18">
        <v>0.40915219179068174</v>
      </c>
    </row>
    <row r="26" spans="2:18" ht="15.5">
      <c r="B26" s="24" t="s">
        <v>21</v>
      </c>
      <c r="C26" s="25"/>
      <c r="D26" s="26">
        <v>930.79915107946795</v>
      </c>
      <c r="E26" s="26">
        <v>862.60163306478694</v>
      </c>
      <c r="F26" s="26">
        <v>874.07147190341288</v>
      </c>
      <c r="G26" s="26">
        <v>758.64098126983492</v>
      </c>
      <c r="H26" s="26">
        <v>852.39726505704414</v>
      </c>
      <c r="I26" s="26">
        <v>908.51872943837509</v>
      </c>
      <c r="J26" s="26">
        <v>1111.2171897522171</v>
      </c>
      <c r="K26" s="26">
        <v>1069.063488534983</v>
      </c>
      <c r="L26" s="26">
        <v>788.59077818110006</v>
      </c>
      <c r="M26" s="26">
        <v>791.7686512668281</v>
      </c>
      <c r="N26" s="26">
        <v>724.50847874772376</v>
      </c>
      <c r="O26" s="26">
        <v>777.19479069582849</v>
      </c>
      <c r="P26" s="27">
        <v>10449.372608991602</v>
      </c>
      <c r="Q26" s="28">
        <v>9092.9797299999991</v>
      </c>
      <c r="R26" s="29">
        <v>0.1491692403664473</v>
      </c>
    </row>
    <row r="27" spans="2:18" ht="13">
      <c r="B27" s="7" t="s">
        <v>22</v>
      </c>
      <c r="C27" s="8" t="s">
        <v>3</v>
      </c>
      <c r="D27" s="9">
        <v>11.4625</v>
      </c>
      <c r="E27" s="9">
        <v>11.327680000000001</v>
      </c>
      <c r="F27" s="9">
        <v>11.963280000000001</v>
      </c>
      <c r="G27" s="9">
        <v>10.588559999999999</v>
      </c>
      <c r="H27" s="9">
        <v>11.585940000000001</v>
      </c>
      <c r="I27" s="9">
        <v>12.222440000000001</v>
      </c>
      <c r="J27" s="9">
        <v>13.088700000000001</v>
      </c>
      <c r="K27" s="9">
        <v>12.13658</v>
      </c>
      <c r="L27" s="9">
        <v>10.07</v>
      </c>
      <c r="M27" s="9">
        <v>9.5661000000000005</v>
      </c>
      <c r="N27" s="9">
        <v>10.83198</v>
      </c>
      <c r="O27" s="9">
        <v>23.475480000000001</v>
      </c>
      <c r="P27" s="10">
        <v>148.31924000000001</v>
      </c>
      <c r="Q27" s="11">
        <v>136.33217999999999</v>
      </c>
      <c r="R27" s="12">
        <v>8.7925389295469447E-2</v>
      </c>
    </row>
    <row r="28" spans="2:18" ht="13">
      <c r="B28" s="7" t="s">
        <v>22</v>
      </c>
      <c r="C28" s="8" t="s">
        <v>23</v>
      </c>
      <c r="D28" s="9">
        <v>33.7057</v>
      </c>
      <c r="E28" s="9">
        <v>23.557950000000002</v>
      </c>
      <c r="F28" s="9">
        <v>58.650529999999996</v>
      </c>
      <c r="G28" s="9">
        <v>43.923660000000005</v>
      </c>
      <c r="H28" s="9">
        <v>50.785019999999996</v>
      </c>
      <c r="I28" s="9">
        <v>43.862339999999996</v>
      </c>
      <c r="J28" s="9">
        <v>40.945070000000001</v>
      </c>
      <c r="K28" s="9">
        <v>38.260959999999997</v>
      </c>
      <c r="L28" s="9">
        <v>24.632480000000001</v>
      </c>
      <c r="M28" s="9">
        <v>37.838169999999998</v>
      </c>
      <c r="N28" s="9">
        <v>37.720199999999998</v>
      </c>
      <c r="O28" s="9">
        <v>38.22925</v>
      </c>
      <c r="P28" s="10">
        <v>472.11132999999995</v>
      </c>
      <c r="Q28" s="11">
        <v>478.91353999999995</v>
      </c>
      <c r="R28" s="12">
        <v>-1.4203419681974361E-2</v>
      </c>
    </row>
    <row r="29" spans="2:18" ht="13">
      <c r="B29" s="7" t="s">
        <v>22</v>
      </c>
      <c r="C29" s="8" t="s">
        <v>19</v>
      </c>
      <c r="D29" s="9">
        <v>27.59854</v>
      </c>
      <c r="E29" s="9">
        <v>19.26097</v>
      </c>
      <c r="F29" s="9">
        <v>19.559279999999998</v>
      </c>
      <c r="G29" s="9">
        <v>25.434639999999998</v>
      </c>
      <c r="H29" s="9">
        <v>19.639279999999999</v>
      </c>
      <c r="I29" s="9">
        <v>22.972450000000002</v>
      </c>
      <c r="J29" s="9">
        <v>25.070919999999997</v>
      </c>
      <c r="K29" s="9">
        <v>19.251000000000001</v>
      </c>
      <c r="L29" s="9">
        <v>17.50234</v>
      </c>
      <c r="M29" s="9">
        <v>20.980820000000001</v>
      </c>
      <c r="N29" s="9">
        <v>22.636209999999998</v>
      </c>
      <c r="O29" s="9">
        <v>21.287209999999998</v>
      </c>
      <c r="P29" s="10">
        <v>261.19366000000002</v>
      </c>
      <c r="Q29" s="11">
        <v>265.42024000000004</v>
      </c>
      <c r="R29" s="12">
        <v>-1.5924105863215354E-2</v>
      </c>
    </row>
    <row r="30" spans="2:18" ht="13">
      <c r="B30" s="22" t="s">
        <v>24</v>
      </c>
      <c r="C30" s="23"/>
      <c r="D30" s="9">
        <v>72.766739999999999</v>
      </c>
      <c r="E30" s="9">
        <v>54.146600000000007</v>
      </c>
      <c r="F30" s="9">
        <v>90.173090000000002</v>
      </c>
      <c r="G30" s="9">
        <v>79.946860000000001</v>
      </c>
      <c r="H30" s="9">
        <v>82.010239999999996</v>
      </c>
      <c r="I30" s="9">
        <v>79.057230000000004</v>
      </c>
      <c r="J30" s="9">
        <v>79.104690000000005</v>
      </c>
      <c r="K30" s="9">
        <v>69.648539999999997</v>
      </c>
      <c r="L30" s="9">
        <v>52.204819999999998</v>
      </c>
      <c r="M30" s="9">
        <v>68.385089999999991</v>
      </c>
      <c r="N30" s="9">
        <v>71.188389999999998</v>
      </c>
      <c r="O30" s="9">
        <v>82.99194</v>
      </c>
      <c r="P30" s="10">
        <v>881.62423000000013</v>
      </c>
      <c r="Q30" s="11">
        <v>880.66595999999993</v>
      </c>
      <c r="R30" s="12">
        <v>1.0881197224883454E-3</v>
      </c>
    </row>
    <row r="31" spans="2:18" ht="13">
      <c r="B31" s="7" t="s">
        <v>25</v>
      </c>
      <c r="C31" s="8" t="s">
        <v>3</v>
      </c>
      <c r="D31" s="9">
        <v>30.678290000000001</v>
      </c>
      <c r="E31" s="9">
        <v>36.446559999999998</v>
      </c>
      <c r="F31" s="9">
        <v>41.505110000000002</v>
      </c>
      <c r="G31" s="9">
        <v>41.017310000000002</v>
      </c>
      <c r="H31" s="9">
        <v>42.564149999999998</v>
      </c>
      <c r="I31" s="9">
        <v>35.54186</v>
      </c>
      <c r="J31" s="9">
        <v>31.812390000000004</v>
      </c>
      <c r="K31" s="9">
        <v>26.045310000000001</v>
      </c>
      <c r="L31" s="9">
        <v>22.379720000000002</v>
      </c>
      <c r="M31" s="9">
        <v>23.798400000000001</v>
      </c>
      <c r="N31" s="9">
        <v>26.792480000000001</v>
      </c>
      <c r="O31" s="9">
        <v>22.663349999999998</v>
      </c>
      <c r="P31" s="10">
        <v>381.24492999999995</v>
      </c>
      <c r="Q31" s="11">
        <v>381.80829999999992</v>
      </c>
      <c r="R31" s="12">
        <v>-1.4755310452915227E-3</v>
      </c>
    </row>
    <row r="32" spans="2:18" ht="13">
      <c r="B32" s="7" t="s">
        <v>26</v>
      </c>
      <c r="C32" s="8" t="s">
        <v>18</v>
      </c>
      <c r="D32" s="9">
        <v>121.306</v>
      </c>
      <c r="E32" s="9">
        <v>68.034000000000006</v>
      </c>
      <c r="F32" s="9">
        <v>79.730999999999995</v>
      </c>
      <c r="G32" s="9">
        <v>75.632000000000005</v>
      </c>
      <c r="H32" s="9">
        <v>101.45699999999999</v>
      </c>
      <c r="I32" s="9">
        <v>108.33199999999999</v>
      </c>
      <c r="J32" s="9">
        <v>124.78</v>
      </c>
      <c r="K32" s="9">
        <v>103.717</v>
      </c>
      <c r="L32" s="9">
        <v>68.12</v>
      </c>
      <c r="M32" s="9">
        <v>61.832999999999998</v>
      </c>
      <c r="N32" s="9">
        <v>35.83</v>
      </c>
      <c r="O32" s="9">
        <v>47.451999999999998</v>
      </c>
      <c r="P32" s="10">
        <v>996.22399999999993</v>
      </c>
      <c r="Q32" s="11">
        <v>245.21199999999999</v>
      </c>
      <c r="R32" s="12">
        <v>3.0627049247182025</v>
      </c>
    </row>
    <row r="33" spans="2:18" ht="13">
      <c r="B33" s="7" t="s">
        <v>27</v>
      </c>
      <c r="C33" s="8" t="s">
        <v>3</v>
      </c>
      <c r="D33" s="9">
        <v>11.2561</v>
      </c>
      <c r="E33" s="9">
        <v>10.97359</v>
      </c>
      <c r="F33" s="9">
        <v>9.6058799999999991</v>
      </c>
      <c r="G33" s="9">
        <v>8.2613899999999987</v>
      </c>
      <c r="H33" s="9">
        <v>7.8758500000000007</v>
      </c>
      <c r="I33" s="9">
        <v>7.9272799999999997</v>
      </c>
      <c r="J33" s="9">
        <v>7.17666</v>
      </c>
      <c r="K33" s="9">
        <v>7.6481899999999996</v>
      </c>
      <c r="L33" s="9">
        <v>6.0332100000000004</v>
      </c>
      <c r="M33" s="9">
        <v>7.0484999999999998</v>
      </c>
      <c r="N33" s="9">
        <v>8.2938600000000005</v>
      </c>
      <c r="O33" s="9">
        <v>9.0513899999999996</v>
      </c>
      <c r="P33" s="10">
        <v>101.15189999999998</v>
      </c>
      <c r="Q33" s="11">
        <v>102.97231000000001</v>
      </c>
      <c r="R33" s="12">
        <v>-1.7678636130431746E-2</v>
      </c>
    </row>
    <row r="34" spans="2:18" ht="13">
      <c r="B34" s="7" t="s">
        <v>27</v>
      </c>
      <c r="C34" s="8" t="s">
        <v>19</v>
      </c>
      <c r="D34" s="9">
        <v>0</v>
      </c>
      <c r="E34" s="9">
        <v>0</v>
      </c>
      <c r="F34" s="9">
        <v>0</v>
      </c>
      <c r="G34" s="9">
        <v>0</v>
      </c>
      <c r="H34" s="9">
        <v>0</v>
      </c>
      <c r="I34" s="9">
        <v>0</v>
      </c>
      <c r="J34" s="9">
        <v>0</v>
      </c>
      <c r="K34" s="9">
        <v>0</v>
      </c>
      <c r="L34" s="9">
        <v>0</v>
      </c>
      <c r="M34" s="9">
        <v>0</v>
      </c>
      <c r="N34" s="9">
        <v>0</v>
      </c>
      <c r="O34" s="9">
        <v>0</v>
      </c>
      <c r="P34" s="10">
        <v>0</v>
      </c>
      <c r="Q34" s="11">
        <v>0</v>
      </c>
      <c r="R34" s="12">
        <v>0</v>
      </c>
    </row>
    <row r="35" spans="2:18" ht="13">
      <c r="B35" s="22" t="s">
        <v>28</v>
      </c>
      <c r="C35" s="23"/>
      <c r="D35" s="9">
        <v>11.2561</v>
      </c>
      <c r="E35" s="9">
        <v>10.97359</v>
      </c>
      <c r="F35" s="9">
        <v>9.6058799999999991</v>
      </c>
      <c r="G35" s="9">
        <v>8.2613899999999987</v>
      </c>
      <c r="H35" s="9">
        <v>7.8758500000000007</v>
      </c>
      <c r="I35" s="9">
        <v>7.9272799999999997</v>
      </c>
      <c r="J35" s="9">
        <v>7.17666</v>
      </c>
      <c r="K35" s="9">
        <v>7.6481899999999996</v>
      </c>
      <c r="L35" s="9">
        <v>6.0332100000000004</v>
      </c>
      <c r="M35" s="9">
        <v>7.0484999999999998</v>
      </c>
      <c r="N35" s="9">
        <v>8.2938600000000005</v>
      </c>
      <c r="O35" s="9">
        <v>9.0513899999999996</v>
      </c>
      <c r="P35" s="10">
        <v>101.15189999999998</v>
      </c>
      <c r="Q35" s="11">
        <v>102.97231000000001</v>
      </c>
      <c r="R35" s="12">
        <v>-1.7678636130431746E-2</v>
      </c>
    </row>
    <row r="36" spans="2:18" ht="13">
      <c r="B36" s="13" t="s">
        <v>29</v>
      </c>
      <c r="C36" s="14"/>
      <c r="D36" s="15">
        <v>236.00712999999999</v>
      </c>
      <c r="E36" s="15">
        <v>169.60075000000001</v>
      </c>
      <c r="F36" s="15">
        <v>221.01508000000001</v>
      </c>
      <c r="G36" s="15">
        <v>204.85756000000003</v>
      </c>
      <c r="H36" s="15">
        <v>233.90724</v>
      </c>
      <c r="I36" s="15">
        <v>230.85836999999998</v>
      </c>
      <c r="J36" s="15">
        <v>242.87374</v>
      </c>
      <c r="K36" s="15">
        <v>207.05904000000001</v>
      </c>
      <c r="L36" s="15">
        <v>148.73775000000001</v>
      </c>
      <c r="M36" s="15">
        <v>161.06498999999997</v>
      </c>
      <c r="N36" s="15">
        <v>142.10472999999999</v>
      </c>
      <c r="O36" s="15">
        <v>162.15867999999998</v>
      </c>
      <c r="P36" s="16">
        <v>2360.2450600000002</v>
      </c>
      <c r="Q36" s="17">
        <v>1610.6585699999996</v>
      </c>
      <c r="R36" s="18">
        <v>0.46539130263964057</v>
      </c>
    </row>
    <row r="37" spans="2:18" ht="13">
      <c r="B37" s="20" t="s">
        <v>30</v>
      </c>
      <c r="C37" s="21" t="s">
        <v>3</v>
      </c>
      <c r="D37" s="15">
        <v>12.49042</v>
      </c>
      <c r="E37" s="15">
        <v>15.8849</v>
      </c>
      <c r="F37" s="15">
        <v>18.66666</v>
      </c>
      <c r="G37" s="15">
        <v>16.60134</v>
      </c>
      <c r="H37" s="15">
        <v>21.709400000000002</v>
      </c>
      <c r="I37" s="15">
        <v>19.617919999999998</v>
      </c>
      <c r="J37" s="15">
        <v>22.080819999999999</v>
      </c>
      <c r="K37" s="15">
        <v>21.07612</v>
      </c>
      <c r="L37" s="15">
        <v>20.91948</v>
      </c>
      <c r="M37" s="15">
        <v>22.24924</v>
      </c>
      <c r="N37" s="15">
        <v>20.774480000000001</v>
      </c>
      <c r="O37" s="15">
        <v>16.518900000000002</v>
      </c>
      <c r="P37" s="16">
        <v>228.58967999999999</v>
      </c>
      <c r="Q37" s="17">
        <v>258.73596000000003</v>
      </c>
      <c r="R37" s="18">
        <v>-0.1165136844526754</v>
      </c>
    </row>
    <row r="38" spans="2:18" ht="13">
      <c r="B38" s="30" t="s">
        <v>37</v>
      </c>
      <c r="C38" s="21" t="s">
        <v>3</v>
      </c>
      <c r="D38" s="31">
        <v>4.7474600000000002</v>
      </c>
      <c r="E38" s="31">
        <v>3.7934600000000001</v>
      </c>
      <c r="F38" s="31">
        <v>4.6257399999999995</v>
      </c>
      <c r="G38" s="31">
        <v>3.4894099999999999</v>
      </c>
      <c r="H38" s="31">
        <v>5.2373900000000004</v>
      </c>
      <c r="I38" s="31">
        <v>5.2308500000000002</v>
      </c>
      <c r="J38" s="31">
        <v>6.2233700000000001</v>
      </c>
      <c r="K38" s="31">
        <v>4.8941400000000002</v>
      </c>
      <c r="L38" s="31">
        <v>6.0808200000000001</v>
      </c>
      <c r="M38" s="31">
        <v>5.9218299999999999</v>
      </c>
      <c r="N38" s="31">
        <v>3.9595799999999999</v>
      </c>
      <c r="O38" s="31">
        <v>2.3941500000000002</v>
      </c>
      <c r="P38" s="16">
        <v>56.598200000000013</v>
      </c>
      <c r="Q38" s="32">
        <v>56.553620000000002</v>
      </c>
      <c r="R38" s="18">
        <v>7.8827845149453957E-4</v>
      </c>
    </row>
    <row r="39" spans="2:18" ht="16" thickBot="1">
      <c r="B39" s="33" t="s">
        <v>31</v>
      </c>
      <c r="C39" s="34"/>
      <c r="D39" s="35">
        <v>1184.044161079468</v>
      </c>
      <c r="E39" s="35">
        <v>1051.8807430647871</v>
      </c>
      <c r="F39" s="35">
        <v>1118.3789519034128</v>
      </c>
      <c r="G39" s="35">
        <v>983.58929126983492</v>
      </c>
      <c r="H39" s="35">
        <v>1113.2512950570442</v>
      </c>
      <c r="I39" s="35">
        <v>1164.225869438375</v>
      </c>
      <c r="J39" s="35">
        <v>1382.3951197522172</v>
      </c>
      <c r="K39" s="35">
        <v>1302.0927885349831</v>
      </c>
      <c r="L39" s="35">
        <v>964.32882818110011</v>
      </c>
      <c r="M39" s="35">
        <v>981.00471126682805</v>
      </c>
      <c r="N39" s="35">
        <v>891.34726874772377</v>
      </c>
      <c r="O39" s="35">
        <v>958.26652069582849</v>
      </c>
      <c r="P39" s="36">
        <v>13094.805548991602</v>
      </c>
      <c r="Q39" s="35">
        <v>11018.927879999999</v>
      </c>
      <c r="R39" s="37">
        <v>0.18839198255934164</v>
      </c>
    </row>
    <row r="40" spans="2:18" ht="13" thickTop="1"/>
  </sheetData>
  <mergeCells count="1">
    <mergeCell ref="B2:R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T40"/>
  <sheetViews>
    <sheetView zoomScale="70" zoomScaleNormal="70" workbookViewId="0">
      <selection activeCell="S7" sqref="S7"/>
    </sheetView>
  </sheetViews>
  <sheetFormatPr defaultRowHeight="12.5"/>
  <cols>
    <col min="2" max="3" width="11.26953125" customWidth="1"/>
    <col min="18" max="18" width="11.453125" bestFit="1" customWidth="1"/>
  </cols>
  <sheetData>
    <row r="2" spans="2:20" ht="15.5">
      <c r="B2" s="99" t="s">
        <v>44</v>
      </c>
      <c r="C2" s="99"/>
      <c r="D2" s="99"/>
      <c r="E2" s="99"/>
      <c r="F2" s="99"/>
      <c r="G2" s="99"/>
      <c r="H2" s="99"/>
      <c r="I2" s="99"/>
      <c r="J2" s="99"/>
      <c r="K2" s="99"/>
      <c r="L2" s="99"/>
      <c r="M2" s="99"/>
      <c r="N2" s="99"/>
      <c r="O2" s="99"/>
      <c r="P2" s="99"/>
      <c r="Q2" s="99"/>
      <c r="R2" s="99"/>
    </row>
    <row r="3" spans="2:20" ht="13" thickBot="1"/>
    <row r="4" spans="2:20" ht="26.5" thickTop="1">
      <c r="B4" s="1" t="s">
        <v>0</v>
      </c>
      <c r="C4" s="2" t="s">
        <v>1</v>
      </c>
      <c r="D4" s="3">
        <v>40544</v>
      </c>
      <c r="E4" s="3">
        <v>40575</v>
      </c>
      <c r="F4" s="3">
        <v>40603</v>
      </c>
      <c r="G4" s="3">
        <v>40634</v>
      </c>
      <c r="H4" s="3">
        <v>40664</v>
      </c>
      <c r="I4" s="3">
        <v>40695</v>
      </c>
      <c r="J4" s="3">
        <v>40725</v>
      </c>
      <c r="K4" s="3">
        <v>40756</v>
      </c>
      <c r="L4" s="3">
        <v>40787</v>
      </c>
      <c r="M4" s="3">
        <v>40817</v>
      </c>
      <c r="N4" s="3">
        <v>40848</v>
      </c>
      <c r="O4" s="3">
        <v>40878</v>
      </c>
      <c r="P4" s="4" t="s">
        <v>41</v>
      </c>
      <c r="Q4" s="5" t="s">
        <v>38</v>
      </c>
      <c r="R4" s="6" t="s">
        <v>34</v>
      </c>
    </row>
    <row r="5" spans="2:20" ht="13">
      <c r="B5" s="7" t="s">
        <v>2</v>
      </c>
      <c r="C5" s="8" t="s">
        <v>3</v>
      </c>
      <c r="D5" s="9">
        <v>57.328580000000002</v>
      </c>
      <c r="E5" s="9">
        <v>56.657089999999997</v>
      </c>
      <c r="F5" s="9">
        <v>59.780449999999995</v>
      </c>
      <c r="G5" s="9">
        <v>36.91966</v>
      </c>
      <c r="H5" s="9">
        <v>49.727890000000002</v>
      </c>
      <c r="I5" s="9">
        <v>31.987099999999998</v>
      </c>
      <c r="J5" s="9">
        <v>40.710970000000003</v>
      </c>
      <c r="K5" s="9">
        <v>45.38888</v>
      </c>
      <c r="L5" s="9">
        <v>36.99006</v>
      </c>
      <c r="M5" s="9">
        <v>33.398569999999999</v>
      </c>
      <c r="N5" s="9">
        <v>50.844360000000002</v>
      </c>
      <c r="O5" s="9">
        <v>56.793399999999998</v>
      </c>
      <c r="P5" s="10">
        <v>556.52701000000002</v>
      </c>
      <c r="Q5" s="11">
        <v>524.21341999999993</v>
      </c>
      <c r="R5" s="12">
        <v>6.1642050293180484E-2</v>
      </c>
    </row>
    <row r="6" spans="2:20" ht="13">
      <c r="B6" s="7" t="s">
        <v>4</v>
      </c>
      <c r="C6" s="8" t="s">
        <v>5</v>
      </c>
      <c r="D6" s="9">
        <v>2.4241599999999996</v>
      </c>
      <c r="E6" s="9">
        <v>2.12616</v>
      </c>
      <c r="F6" s="9">
        <v>1.7090999999999998</v>
      </c>
      <c r="G6" s="9">
        <v>3.9654099999999999</v>
      </c>
      <c r="H6" s="9">
        <v>5.2753600000000009</v>
      </c>
      <c r="I6" s="9">
        <v>7.7506000000000004</v>
      </c>
      <c r="J6" s="9">
        <v>6.9470499999999999</v>
      </c>
      <c r="K6" s="9">
        <v>6.2754099999999999</v>
      </c>
      <c r="L6" s="9">
        <v>10.250200000000001</v>
      </c>
      <c r="M6" s="9">
        <v>12.543310000000002</v>
      </c>
      <c r="N6" s="9">
        <v>7.5016000000000007</v>
      </c>
      <c r="O6" s="9">
        <v>8.0048500000000011</v>
      </c>
      <c r="P6" s="10">
        <v>74.773210000000006</v>
      </c>
      <c r="Q6" s="11">
        <v>79.855240000000009</v>
      </c>
      <c r="R6" s="12">
        <v>-6.3640532543637773E-2</v>
      </c>
    </row>
    <row r="7" spans="2:20" ht="13">
      <c r="B7" s="7" t="s">
        <v>6</v>
      </c>
      <c r="C7" s="8" t="s">
        <v>5</v>
      </c>
      <c r="D7" s="9">
        <v>12.380780000000001</v>
      </c>
      <c r="E7" s="9">
        <v>10.433399999999999</v>
      </c>
      <c r="F7" s="9">
        <v>12.573030000000001</v>
      </c>
      <c r="G7" s="9">
        <v>12.02586</v>
      </c>
      <c r="H7" s="9">
        <v>12.82457</v>
      </c>
      <c r="I7" s="9">
        <v>13.205270000000001</v>
      </c>
      <c r="J7" s="9">
        <v>13.233049999999999</v>
      </c>
      <c r="K7" s="9">
        <v>13.25976</v>
      </c>
      <c r="L7" s="9">
        <v>13.41084</v>
      </c>
      <c r="M7" s="9">
        <v>12.499000000000001</v>
      </c>
      <c r="N7" s="9">
        <v>11.402280000000001</v>
      </c>
      <c r="O7" s="9">
        <v>12.68191</v>
      </c>
      <c r="P7" s="10">
        <v>149.92974999999998</v>
      </c>
      <c r="Q7" s="11">
        <v>133.47817000000001</v>
      </c>
      <c r="R7" s="12">
        <v>0.12325296338719638</v>
      </c>
      <c r="S7" s="39">
        <f>SUM(P6:P7)</f>
        <v>224.70295999999999</v>
      </c>
      <c r="T7" s="39">
        <f>SUM(Q6:Q7)</f>
        <v>213.33341000000001</v>
      </c>
    </row>
    <row r="8" spans="2:20" ht="13">
      <c r="B8" s="13" t="s">
        <v>7</v>
      </c>
      <c r="C8" s="14"/>
      <c r="D8" s="15">
        <v>72.133520000000004</v>
      </c>
      <c r="E8" s="15">
        <v>69.216649999999987</v>
      </c>
      <c r="F8" s="15">
        <v>74.062579999999997</v>
      </c>
      <c r="G8" s="15">
        <v>52.91093</v>
      </c>
      <c r="H8" s="15">
        <v>67.827820000000003</v>
      </c>
      <c r="I8" s="15">
        <v>52.942969999999995</v>
      </c>
      <c r="J8" s="15">
        <v>60.891069999999999</v>
      </c>
      <c r="K8" s="15">
        <v>64.924049999999994</v>
      </c>
      <c r="L8" s="15">
        <v>60.6511</v>
      </c>
      <c r="M8" s="15">
        <v>58.44088</v>
      </c>
      <c r="N8" s="15">
        <v>69.74824000000001</v>
      </c>
      <c r="O8" s="15">
        <v>77.480159999999998</v>
      </c>
      <c r="P8" s="16">
        <v>781.22996999999998</v>
      </c>
      <c r="Q8" s="17">
        <v>737.54683</v>
      </c>
      <c r="R8" s="18">
        <v>5.9227615417993151E-2</v>
      </c>
    </row>
    <row r="9" spans="2:20" ht="13">
      <c r="B9" s="7" t="s">
        <v>8</v>
      </c>
      <c r="C9" s="8" t="s">
        <v>3</v>
      </c>
      <c r="D9" s="9">
        <v>209.38926000000001</v>
      </c>
      <c r="E9" s="9">
        <v>197.69511</v>
      </c>
      <c r="F9" s="9">
        <v>224.22301999999999</v>
      </c>
      <c r="G9" s="9">
        <v>205.35381000000001</v>
      </c>
      <c r="H9" s="9">
        <v>219.00019</v>
      </c>
      <c r="I9" s="9">
        <v>225.88221999999999</v>
      </c>
      <c r="J9" s="9">
        <v>241.17239999999998</v>
      </c>
      <c r="K9" s="9">
        <v>237.07368</v>
      </c>
      <c r="L9" s="9">
        <v>223.26930999999999</v>
      </c>
      <c r="M9" s="9">
        <v>217.00229000000002</v>
      </c>
      <c r="N9" s="9">
        <v>220.77833999999999</v>
      </c>
      <c r="O9" s="9">
        <v>225.86167</v>
      </c>
      <c r="P9" s="10">
        <v>2646.7012999999997</v>
      </c>
      <c r="Q9" s="11">
        <v>2603.7645900000002</v>
      </c>
      <c r="R9" s="12">
        <v>1.6490242691256318E-2</v>
      </c>
    </row>
    <row r="10" spans="2:20" ht="13">
      <c r="B10" s="7" t="s">
        <v>33</v>
      </c>
      <c r="C10" s="8" t="s">
        <v>3</v>
      </c>
      <c r="D10" s="9">
        <v>2.6550000000000001E-2</v>
      </c>
      <c r="E10" s="9">
        <v>2.0149999999999998E-2</v>
      </c>
      <c r="F10" s="9">
        <v>4.1939999999999998E-2</v>
      </c>
      <c r="G10" s="9">
        <v>1.8700000000000001E-3</v>
      </c>
      <c r="H10" s="9">
        <v>1.281E-2</v>
      </c>
      <c r="I10" s="9">
        <v>1.5349999999999999E-2</v>
      </c>
      <c r="J10" s="9">
        <v>8.931E-2</v>
      </c>
      <c r="K10" s="9">
        <v>6.3699999999999998E-3</v>
      </c>
      <c r="L10" s="9">
        <v>6.0850000000000001E-2</v>
      </c>
      <c r="M10" s="9">
        <v>3.6020000000000003E-2</v>
      </c>
      <c r="N10" s="9">
        <v>4.8570000000000002E-2</v>
      </c>
      <c r="O10" s="9">
        <v>4.8570000000000002E-2</v>
      </c>
      <c r="P10" s="10">
        <v>0.40836</v>
      </c>
      <c r="Q10" s="11">
        <v>32.578850000000003</v>
      </c>
      <c r="R10" s="12">
        <v>-0.98746548757859776</v>
      </c>
    </row>
    <row r="11" spans="2:20" ht="13">
      <c r="B11" s="7" t="s">
        <v>9</v>
      </c>
      <c r="C11" s="8" t="s">
        <v>3</v>
      </c>
      <c r="D11" s="9">
        <v>0.97395000000000009</v>
      </c>
      <c r="E11" s="9">
        <v>0.82149000000000005</v>
      </c>
      <c r="F11" s="9">
        <v>0.83399999999999996</v>
      </c>
      <c r="G11" s="9">
        <v>0.82532000000000005</v>
      </c>
      <c r="H11" s="9">
        <v>0.82828000000000002</v>
      </c>
      <c r="I11" s="9">
        <v>0.91974</v>
      </c>
      <c r="J11" s="9">
        <v>1.0226599999999999</v>
      </c>
      <c r="K11" s="9">
        <v>0.90189999999999992</v>
      </c>
      <c r="L11" s="9">
        <v>0.83569000000000004</v>
      </c>
      <c r="M11" s="9">
        <v>0.76597000000000004</v>
      </c>
      <c r="N11" s="9">
        <v>0.85872000000000004</v>
      </c>
      <c r="O11" s="9">
        <v>0.82567999999999997</v>
      </c>
      <c r="P11" s="10">
        <v>10.413399999999999</v>
      </c>
      <c r="Q11" s="11">
        <v>13.847769999999999</v>
      </c>
      <c r="R11" s="12">
        <v>-0.24800888518512365</v>
      </c>
    </row>
    <row r="12" spans="2:20" ht="13">
      <c r="B12" s="13" t="s">
        <v>35</v>
      </c>
      <c r="C12" s="14"/>
      <c r="D12" s="19">
        <v>210.38976</v>
      </c>
      <c r="E12" s="19">
        <v>198.53675000000001</v>
      </c>
      <c r="F12" s="19">
        <v>225.09896000000001</v>
      </c>
      <c r="G12" s="19">
        <v>206.18100000000001</v>
      </c>
      <c r="H12" s="19">
        <v>219.84128000000001</v>
      </c>
      <c r="I12" s="19">
        <v>226.81730999999999</v>
      </c>
      <c r="J12" s="19">
        <v>242.28437</v>
      </c>
      <c r="K12" s="19">
        <v>237.98195000000001</v>
      </c>
      <c r="L12" s="19">
        <v>224.16584999999998</v>
      </c>
      <c r="M12" s="19">
        <v>217.80428000000003</v>
      </c>
      <c r="N12" s="19">
        <v>221.68563</v>
      </c>
      <c r="O12" s="19">
        <v>226.73592000000002</v>
      </c>
      <c r="P12" s="16">
        <v>2657.52306</v>
      </c>
      <c r="Q12" s="17">
        <v>2650.19121</v>
      </c>
      <c r="R12" s="18">
        <v>2.7665362304178931E-3</v>
      </c>
    </row>
    <row r="13" spans="2:20" ht="13">
      <c r="B13" s="20" t="s">
        <v>36</v>
      </c>
      <c r="C13" s="21" t="s">
        <v>5</v>
      </c>
      <c r="D13" s="19">
        <v>15.87914</v>
      </c>
      <c r="E13" s="19">
        <v>21.227250000000002</v>
      </c>
      <c r="F13" s="19">
        <v>34.233350000000002</v>
      </c>
      <c r="G13" s="19">
        <v>35.508480000000006</v>
      </c>
      <c r="H13" s="19">
        <v>39.301589999999997</v>
      </c>
      <c r="I13" s="19">
        <v>40.666179999999997</v>
      </c>
      <c r="J13" s="19">
        <v>40.307650000000002</v>
      </c>
      <c r="K13" s="19">
        <v>39.3825</v>
      </c>
      <c r="L13" s="19">
        <v>42.445660000000004</v>
      </c>
      <c r="M13" s="19">
        <v>39.386660000000006</v>
      </c>
      <c r="N13" s="19">
        <v>38.776760000000003</v>
      </c>
      <c r="O13" s="19">
        <v>38.031019999999998</v>
      </c>
      <c r="P13" s="16">
        <v>425.14624000000009</v>
      </c>
      <c r="Q13" s="17">
        <v>293.66544000000005</v>
      </c>
      <c r="R13" s="18">
        <v>0.44772309605107097</v>
      </c>
    </row>
    <row r="14" spans="2:20" ht="13">
      <c r="B14" s="7" t="s">
        <v>10</v>
      </c>
      <c r="C14" s="8" t="s">
        <v>3</v>
      </c>
      <c r="D14" s="9">
        <v>1.81</v>
      </c>
      <c r="E14" s="9">
        <v>2.423</v>
      </c>
      <c r="F14" s="9">
        <v>2.1989999999999998</v>
      </c>
      <c r="G14" s="9">
        <v>1.0209999999999999</v>
      </c>
      <c r="H14" s="9">
        <v>1.0609999999999999</v>
      </c>
      <c r="I14" s="9">
        <v>1.2250000000000001</v>
      </c>
      <c r="J14" s="9">
        <v>1.2450000000000001</v>
      </c>
      <c r="K14" s="9">
        <v>0.86299999999999999</v>
      </c>
      <c r="L14" s="9">
        <v>0.995</v>
      </c>
      <c r="M14" s="9">
        <v>0.995</v>
      </c>
      <c r="N14" s="9">
        <v>0.74199999999999999</v>
      </c>
      <c r="O14" s="9">
        <v>0.93200000000000005</v>
      </c>
      <c r="P14" s="10">
        <v>15.510999999999997</v>
      </c>
      <c r="Q14" s="11">
        <v>24.774000000000001</v>
      </c>
      <c r="R14" s="12">
        <v>-0.37390005651085834</v>
      </c>
    </row>
    <row r="15" spans="2:20" ht="13">
      <c r="B15" s="7" t="s">
        <v>10</v>
      </c>
      <c r="C15" s="8" t="s">
        <v>5</v>
      </c>
      <c r="D15" s="9">
        <v>63.55433</v>
      </c>
      <c r="E15" s="9">
        <v>55.320140000000002</v>
      </c>
      <c r="F15" s="9">
        <v>62.56082</v>
      </c>
      <c r="G15" s="9">
        <v>57.233910000000002</v>
      </c>
      <c r="H15" s="9">
        <v>57.114890000000003</v>
      </c>
      <c r="I15" s="9">
        <v>43.529249999999998</v>
      </c>
      <c r="J15" s="9">
        <v>53.546939999999999</v>
      </c>
      <c r="K15" s="9">
        <v>59.349319999999999</v>
      </c>
      <c r="L15" s="9">
        <v>51.463120000000004</v>
      </c>
      <c r="M15" s="9">
        <v>50.506339999999994</v>
      </c>
      <c r="N15" s="9">
        <v>47.666370000000001</v>
      </c>
      <c r="O15" s="9">
        <v>53.874760000000002</v>
      </c>
      <c r="P15" s="10">
        <v>655.72019</v>
      </c>
      <c r="Q15" s="11">
        <v>556.43248999999992</v>
      </c>
      <c r="R15" s="12">
        <v>0.17843620166751961</v>
      </c>
    </row>
    <row r="16" spans="2:20" ht="13">
      <c r="B16" s="13" t="s">
        <v>11</v>
      </c>
      <c r="C16" s="14"/>
      <c r="D16" s="15">
        <v>65.364329999999995</v>
      </c>
      <c r="E16" s="15">
        <v>57.743140000000004</v>
      </c>
      <c r="F16" s="15">
        <v>64.759820000000005</v>
      </c>
      <c r="G16" s="15">
        <v>58.254910000000002</v>
      </c>
      <c r="H16" s="15">
        <v>58.175890000000003</v>
      </c>
      <c r="I16" s="15">
        <v>44.754249999999999</v>
      </c>
      <c r="J16" s="15">
        <v>54.791939999999997</v>
      </c>
      <c r="K16" s="15">
        <v>60.212319999999998</v>
      </c>
      <c r="L16" s="15">
        <v>52.458120000000001</v>
      </c>
      <c r="M16" s="15">
        <v>51.501339999999992</v>
      </c>
      <c r="N16" s="15">
        <v>48.408369999999998</v>
      </c>
      <c r="O16" s="15">
        <v>54.806760000000004</v>
      </c>
      <c r="P16" s="16">
        <v>671.23119000000008</v>
      </c>
      <c r="Q16" s="17">
        <v>581.20649000000003</v>
      </c>
      <c r="R16" s="18">
        <v>0.15489279894310903</v>
      </c>
    </row>
    <row r="17" spans="2:18" ht="13">
      <c r="B17" s="7" t="s">
        <v>12</v>
      </c>
      <c r="C17" s="8" t="s">
        <v>3</v>
      </c>
      <c r="D17" s="9">
        <v>28.096319999999999</v>
      </c>
      <c r="E17" s="9">
        <v>29.816269999999999</v>
      </c>
      <c r="F17" s="9">
        <v>31.213729999999998</v>
      </c>
      <c r="G17" s="9">
        <v>20.366190000000003</v>
      </c>
      <c r="H17" s="9">
        <v>34.415970000000002</v>
      </c>
      <c r="I17" s="9">
        <v>25.757010000000001</v>
      </c>
      <c r="J17" s="9">
        <v>20.419610000000002</v>
      </c>
      <c r="K17" s="9">
        <v>27.160309999999999</v>
      </c>
      <c r="L17" s="9">
        <v>25.796500000000002</v>
      </c>
      <c r="M17" s="9">
        <v>20.833459999999999</v>
      </c>
      <c r="N17" s="9">
        <v>34.365389999999998</v>
      </c>
      <c r="O17" s="9">
        <v>29.134550000000004</v>
      </c>
      <c r="P17" s="10">
        <v>327.37531000000001</v>
      </c>
      <c r="Q17" s="11">
        <v>332.69354999999996</v>
      </c>
      <c r="R17" s="12">
        <v>-1.5985401580523417E-2</v>
      </c>
    </row>
    <row r="18" spans="2:18" ht="13">
      <c r="B18" s="7" t="s">
        <v>12</v>
      </c>
      <c r="C18" s="8" t="s">
        <v>13</v>
      </c>
      <c r="D18" s="9">
        <v>64.14085</v>
      </c>
      <c r="E18" s="9">
        <v>58.47831</v>
      </c>
      <c r="F18" s="9">
        <v>67.39152</v>
      </c>
      <c r="G18" s="9">
        <v>67.99879</v>
      </c>
      <c r="H18" s="9">
        <v>62.657980000000002</v>
      </c>
      <c r="I18" s="9">
        <v>70.510829999999999</v>
      </c>
      <c r="J18" s="9">
        <v>85.364220000000003</v>
      </c>
      <c r="K18" s="9">
        <v>87.544440000000009</v>
      </c>
      <c r="L18" s="9">
        <v>75.942229999999995</v>
      </c>
      <c r="M18" s="9">
        <v>72.909499999999994</v>
      </c>
      <c r="N18" s="9">
        <v>62.826339999999995</v>
      </c>
      <c r="O18" s="9">
        <v>59.697710000000001</v>
      </c>
      <c r="P18" s="10">
        <v>835.46271999999988</v>
      </c>
      <c r="Q18" s="11">
        <v>828.31682000000001</v>
      </c>
      <c r="R18" s="12">
        <v>8.6270130310766024E-3</v>
      </c>
    </row>
    <row r="19" spans="2:18" ht="13">
      <c r="B19" s="13" t="s">
        <v>14</v>
      </c>
      <c r="C19" s="14"/>
      <c r="D19" s="15">
        <v>92.237169999999992</v>
      </c>
      <c r="E19" s="15">
        <v>88.294579999999996</v>
      </c>
      <c r="F19" s="15">
        <v>98.605249999999998</v>
      </c>
      <c r="G19" s="15">
        <v>88.364980000000003</v>
      </c>
      <c r="H19" s="15">
        <v>97.073949999999996</v>
      </c>
      <c r="I19" s="15">
        <v>96.267840000000007</v>
      </c>
      <c r="J19" s="15">
        <v>105.78383000000001</v>
      </c>
      <c r="K19" s="15">
        <v>114.70475</v>
      </c>
      <c r="L19" s="15">
        <v>101.73873</v>
      </c>
      <c r="M19" s="15">
        <v>93.742959999999997</v>
      </c>
      <c r="N19" s="15">
        <v>97.191729999999993</v>
      </c>
      <c r="O19" s="15">
        <v>88.832260000000005</v>
      </c>
      <c r="P19" s="16">
        <v>1162.8380299999999</v>
      </c>
      <c r="Q19" s="17">
        <v>1161.0103700000002</v>
      </c>
      <c r="R19" s="18">
        <v>1.5741978256402778E-3</v>
      </c>
    </row>
    <row r="20" spans="2:18" ht="13">
      <c r="B20" s="7" t="s">
        <v>15</v>
      </c>
      <c r="C20" s="8" t="s">
        <v>3</v>
      </c>
      <c r="D20" s="9">
        <v>6.4752799999999997</v>
      </c>
      <c r="E20" s="9">
        <v>5.3253699999999995</v>
      </c>
      <c r="F20" s="9">
        <v>5.1066400000000005</v>
      </c>
      <c r="G20" s="9">
        <v>2.77216</v>
      </c>
      <c r="H20" s="9">
        <v>2.7309200000000002</v>
      </c>
      <c r="I20" s="9">
        <v>2.5701199999999997</v>
      </c>
      <c r="J20" s="9">
        <v>2.81894</v>
      </c>
      <c r="K20" s="9">
        <v>5.8126300000000004</v>
      </c>
      <c r="L20" s="9">
        <v>3.0411299999999999</v>
      </c>
      <c r="M20" s="9">
        <v>1.8009500000000001</v>
      </c>
      <c r="N20" s="9">
        <v>4.5188600000000001</v>
      </c>
      <c r="O20" s="9">
        <v>5.4583599999999999</v>
      </c>
      <c r="P20" s="10">
        <v>48.431359999999998</v>
      </c>
      <c r="Q20" s="11">
        <v>104.88891</v>
      </c>
      <c r="R20" s="12">
        <v>-0.53826043191792161</v>
      </c>
    </row>
    <row r="21" spans="2:18" ht="13">
      <c r="B21" s="7" t="s">
        <v>16</v>
      </c>
      <c r="C21" s="8" t="s">
        <v>3</v>
      </c>
      <c r="D21" s="9">
        <v>213.97474000000003</v>
      </c>
      <c r="E21" s="9">
        <v>201.80216000000001</v>
      </c>
      <c r="F21" s="9">
        <v>233.94987</v>
      </c>
      <c r="G21" s="9">
        <v>196.69147000000001</v>
      </c>
      <c r="H21" s="9">
        <v>223.80766999999997</v>
      </c>
      <c r="I21" s="9">
        <v>233.22957</v>
      </c>
      <c r="J21" s="9">
        <v>245.22232</v>
      </c>
      <c r="K21" s="9">
        <v>233.07879</v>
      </c>
      <c r="L21" s="9">
        <v>219.71502000000001</v>
      </c>
      <c r="M21" s="9">
        <v>213.89722</v>
      </c>
      <c r="N21" s="9">
        <v>222.25209000000001</v>
      </c>
      <c r="O21" s="9">
        <v>222.47183999999999</v>
      </c>
      <c r="P21" s="10">
        <v>2660.0927600000005</v>
      </c>
      <c r="Q21" s="11">
        <v>2687.0906399999999</v>
      </c>
      <c r="R21" s="12">
        <v>-1.0047253188303129E-2</v>
      </c>
    </row>
    <row r="22" spans="2:18" ht="13">
      <c r="B22" s="22" t="s">
        <v>17</v>
      </c>
      <c r="C22" s="23"/>
      <c r="D22" s="9">
        <v>220.45002000000002</v>
      </c>
      <c r="E22" s="9">
        <v>207.12753000000001</v>
      </c>
      <c r="F22" s="9">
        <v>239.05651</v>
      </c>
      <c r="G22" s="9">
        <v>199.46363000000002</v>
      </c>
      <c r="H22" s="9">
        <v>226.53858999999997</v>
      </c>
      <c r="I22" s="9">
        <v>235.79969</v>
      </c>
      <c r="J22" s="9">
        <v>248.04125999999999</v>
      </c>
      <c r="K22" s="9">
        <v>238.89142000000001</v>
      </c>
      <c r="L22" s="9">
        <v>222.75615000000002</v>
      </c>
      <c r="M22" s="9">
        <v>215.69817</v>
      </c>
      <c r="N22" s="9">
        <v>226.77095</v>
      </c>
      <c r="O22" s="9">
        <v>227.93019999999999</v>
      </c>
      <c r="P22" s="10">
        <v>2708.5241199999996</v>
      </c>
      <c r="Q22" s="11">
        <v>2791.9795499999996</v>
      </c>
      <c r="R22" s="12">
        <v>-2.9891132261337661E-2</v>
      </c>
    </row>
    <row r="23" spans="2:18" ht="13">
      <c r="B23" s="7" t="s">
        <v>15</v>
      </c>
      <c r="C23" s="8" t="s">
        <v>18</v>
      </c>
      <c r="D23" s="9">
        <v>3.1259999999999999</v>
      </c>
      <c r="E23" s="9">
        <v>3.9020000000000001</v>
      </c>
      <c r="F23" s="9">
        <v>12.561999999999999</v>
      </c>
      <c r="G23" s="9">
        <v>7.899</v>
      </c>
      <c r="H23" s="9">
        <v>16.968</v>
      </c>
      <c r="I23" s="9">
        <v>5.6420000000000003</v>
      </c>
      <c r="J23" s="9">
        <v>109.505</v>
      </c>
      <c r="K23" s="9">
        <v>127.291</v>
      </c>
      <c r="L23" s="9">
        <v>67.128</v>
      </c>
      <c r="M23" s="9">
        <v>37.627000000000002</v>
      </c>
      <c r="N23" s="9">
        <v>75.792000000000002</v>
      </c>
      <c r="O23" s="9">
        <v>168.869</v>
      </c>
      <c r="P23" s="38">
        <v>636.31100000000004</v>
      </c>
      <c r="Q23" s="11">
        <v>215.58600000000001</v>
      </c>
      <c r="R23" s="12">
        <v>1.9515413802380488</v>
      </c>
    </row>
    <row r="24" spans="2:18" ht="13">
      <c r="B24" s="7" t="s">
        <v>15</v>
      </c>
      <c r="C24" s="8" t="s">
        <v>19</v>
      </c>
      <c r="D24" s="9">
        <v>3.4769299999999999</v>
      </c>
      <c r="E24" s="9">
        <v>2.9570500000000002</v>
      </c>
      <c r="F24" s="9">
        <v>5.3345699999999994</v>
      </c>
      <c r="G24" s="9">
        <v>3.1623399999999999</v>
      </c>
      <c r="H24" s="9">
        <v>4.7425800000000002</v>
      </c>
      <c r="I24" s="9">
        <v>3.76993</v>
      </c>
      <c r="J24" s="9">
        <v>4.3079499999999999</v>
      </c>
      <c r="K24" s="9">
        <v>4.9917700000000007</v>
      </c>
      <c r="L24" s="9">
        <v>3.92259</v>
      </c>
      <c r="M24" s="9">
        <v>4.3322099999999999</v>
      </c>
      <c r="N24" s="9">
        <v>4.6667299999999994</v>
      </c>
      <c r="O24" s="9">
        <v>4.5114700000000001</v>
      </c>
      <c r="P24" s="10">
        <v>50.176120000000012</v>
      </c>
      <c r="Q24" s="11">
        <v>37.156150000000004</v>
      </c>
      <c r="R24" s="12">
        <v>0.35041224669401982</v>
      </c>
    </row>
    <row r="25" spans="2:18" ht="13">
      <c r="B25" s="13" t="s">
        <v>20</v>
      </c>
      <c r="C25" s="14"/>
      <c r="D25" s="15">
        <v>227.05295000000004</v>
      </c>
      <c r="E25" s="15">
        <v>213.98658</v>
      </c>
      <c r="F25" s="15">
        <v>256.95308</v>
      </c>
      <c r="G25" s="15">
        <v>210.52497000000002</v>
      </c>
      <c r="H25" s="15">
        <v>248.24916999999996</v>
      </c>
      <c r="I25" s="15">
        <v>245.21161999999998</v>
      </c>
      <c r="J25" s="15">
        <v>361.85420999999997</v>
      </c>
      <c r="K25" s="15">
        <v>371.17418999999995</v>
      </c>
      <c r="L25" s="15">
        <v>293.80674000000005</v>
      </c>
      <c r="M25" s="15">
        <v>257.65737999999999</v>
      </c>
      <c r="N25" s="15">
        <v>307.22967999999997</v>
      </c>
      <c r="O25" s="15">
        <v>401.31066999999996</v>
      </c>
      <c r="P25" s="16">
        <v>3395.0112399999998</v>
      </c>
      <c r="Q25" s="17">
        <v>3044.7217000000001</v>
      </c>
      <c r="R25" s="18">
        <v>0.11504813067151587</v>
      </c>
    </row>
    <row r="26" spans="2:18" ht="15.5">
      <c r="B26" s="24" t="s">
        <v>21</v>
      </c>
      <c r="C26" s="25"/>
      <c r="D26" s="26">
        <v>683.05687</v>
      </c>
      <c r="E26" s="26">
        <v>649.00495000000001</v>
      </c>
      <c r="F26" s="26">
        <v>753.71303999999998</v>
      </c>
      <c r="G26" s="26">
        <v>651.74527</v>
      </c>
      <c r="H26" s="26">
        <v>730.46969999999999</v>
      </c>
      <c r="I26" s="26">
        <v>706.66016999999988</v>
      </c>
      <c r="J26" s="26">
        <v>865.91306999999995</v>
      </c>
      <c r="K26" s="26">
        <v>888.37975999999992</v>
      </c>
      <c r="L26" s="26">
        <v>775.26620000000003</v>
      </c>
      <c r="M26" s="26">
        <v>718.5335</v>
      </c>
      <c r="N26" s="26">
        <v>783.04040999999995</v>
      </c>
      <c r="O26" s="26">
        <v>887.19678999999996</v>
      </c>
      <c r="P26" s="27">
        <v>9092.9797299999991</v>
      </c>
      <c r="Q26" s="28">
        <v>8468.3420399999995</v>
      </c>
      <c r="R26" s="29">
        <v>7.376150928358105E-2</v>
      </c>
    </row>
    <row r="27" spans="2:18" ht="13">
      <c r="B27" s="7" t="s">
        <v>22</v>
      </c>
      <c r="C27" s="8" t="s">
        <v>3</v>
      </c>
      <c r="D27" s="9">
        <v>11.782959999999999</v>
      </c>
      <c r="E27" s="9">
        <v>13.45106</v>
      </c>
      <c r="F27" s="9">
        <v>10.58098</v>
      </c>
      <c r="G27" s="9">
        <v>10.11626</v>
      </c>
      <c r="H27" s="9">
        <v>12.599200000000002</v>
      </c>
      <c r="I27" s="9">
        <v>12.635719999999999</v>
      </c>
      <c r="J27" s="9">
        <v>12.728620000000001</v>
      </c>
      <c r="K27" s="9">
        <v>12.98414</v>
      </c>
      <c r="L27" s="9">
        <v>9.5066200000000016</v>
      </c>
      <c r="M27" s="9">
        <v>9.8107800000000012</v>
      </c>
      <c r="N27" s="9">
        <v>10.5021</v>
      </c>
      <c r="O27" s="9">
        <v>9.6337399999999995</v>
      </c>
      <c r="P27" s="10">
        <v>136.33217999999999</v>
      </c>
      <c r="Q27" s="11">
        <v>126.11572</v>
      </c>
      <c r="R27" s="12">
        <v>8.1008616530912958E-2</v>
      </c>
    </row>
    <row r="28" spans="2:18" ht="13">
      <c r="B28" s="7" t="s">
        <v>22</v>
      </c>
      <c r="C28" s="8" t="s">
        <v>23</v>
      </c>
      <c r="D28" s="9">
        <v>62.198989999999995</v>
      </c>
      <c r="E28" s="9">
        <v>49.8553</v>
      </c>
      <c r="F28" s="9">
        <v>62.673629999999996</v>
      </c>
      <c r="G28" s="9">
        <v>59.617550000000001</v>
      </c>
      <c r="H28" s="9">
        <v>55.471319999999999</v>
      </c>
      <c r="I28" s="9">
        <v>34.76943</v>
      </c>
      <c r="J28" s="9">
        <v>30.008509999999998</v>
      </c>
      <c r="K28" s="9">
        <v>26.9283</v>
      </c>
      <c r="L28" s="9">
        <v>22.187860000000001</v>
      </c>
      <c r="M28" s="9">
        <v>22.66722</v>
      </c>
      <c r="N28" s="9">
        <v>23.083449999999999</v>
      </c>
      <c r="O28" s="9">
        <v>29.451979999999999</v>
      </c>
      <c r="P28" s="10">
        <v>478.91353999999995</v>
      </c>
      <c r="Q28" s="11">
        <v>613.14097599999991</v>
      </c>
      <c r="R28" s="12">
        <v>-0.21891773874855169</v>
      </c>
    </row>
    <row r="29" spans="2:18" ht="13">
      <c r="B29" s="7" t="s">
        <v>22</v>
      </c>
      <c r="C29" s="8" t="s">
        <v>19</v>
      </c>
      <c r="D29" s="9">
        <v>17.835789999999999</v>
      </c>
      <c r="E29" s="9">
        <v>21.78905</v>
      </c>
      <c r="F29" s="9">
        <v>25.103159999999999</v>
      </c>
      <c r="G29" s="9">
        <v>25.432740000000003</v>
      </c>
      <c r="H29" s="9">
        <v>28.030950000000001</v>
      </c>
      <c r="I29" s="9">
        <v>20.994220000000002</v>
      </c>
      <c r="J29" s="9">
        <v>22.302689999999998</v>
      </c>
      <c r="K29" s="9">
        <v>20.862569999999998</v>
      </c>
      <c r="L29" s="9">
        <v>16.623369999999998</v>
      </c>
      <c r="M29" s="9">
        <v>21.918369999999999</v>
      </c>
      <c r="N29" s="9">
        <v>24.378580000000003</v>
      </c>
      <c r="O29" s="9">
        <v>20.14875</v>
      </c>
      <c r="P29" s="10">
        <v>265.42024000000004</v>
      </c>
      <c r="Q29" s="11">
        <v>301.13227999999998</v>
      </c>
      <c r="R29" s="12">
        <v>-0.11859253348727661</v>
      </c>
    </row>
    <row r="30" spans="2:18" ht="13">
      <c r="B30" s="22" t="s">
        <v>24</v>
      </c>
      <c r="C30" s="23"/>
      <c r="D30" s="9">
        <v>91.817740000000001</v>
      </c>
      <c r="E30" s="9">
        <v>85.095410000000001</v>
      </c>
      <c r="F30" s="9">
        <v>98.357770000000002</v>
      </c>
      <c r="G30" s="9">
        <v>95.166550000000001</v>
      </c>
      <c r="H30" s="9">
        <v>96.101470000000006</v>
      </c>
      <c r="I30" s="9">
        <v>68.399370000000005</v>
      </c>
      <c r="J30" s="9">
        <v>65.039819999999992</v>
      </c>
      <c r="K30" s="9">
        <v>60.775010000000002</v>
      </c>
      <c r="L30" s="9">
        <v>48.31785</v>
      </c>
      <c r="M30" s="9">
        <v>54.396370000000005</v>
      </c>
      <c r="N30" s="9">
        <v>57.964129999999997</v>
      </c>
      <c r="O30" s="9">
        <v>59.234469999999995</v>
      </c>
      <c r="P30" s="10">
        <v>880.66595999999993</v>
      </c>
      <c r="Q30" s="11">
        <v>1040.388976</v>
      </c>
      <c r="R30" s="12">
        <v>-0.15352240333619227</v>
      </c>
    </row>
    <row r="31" spans="2:18" ht="13">
      <c r="B31" s="7" t="s">
        <v>25</v>
      </c>
      <c r="C31" s="8" t="s">
        <v>3</v>
      </c>
      <c r="D31" s="9">
        <v>36.418889999999998</v>
      </c>
      <c r="E31" s="9">
        <v>41.305860000000003</v>
      </c>
      <c r="F31" s="9">
        <v>37.583419999999997</v>
      </c>
      <c r="G31" s="9">
        <v>31.671239999999997</v>
      </c>
      <c r="H31" s="9">
        <v>31.598849999999999</v>
      </c>
      <c r="I31" s="9">
        <v>34.030459999999998</v>
      </c>
      <c r="J31" s="9">
        <v>34.0578</v>
      </c>
      <c r="K31" s="9">
        <v>28.35839</v>
      </c>
      <c r="L31" s="9">
        <v>25.609270000000002</v>
      </c>
      <c r="M31" s="9">
        <v>25.760120000000001</v>
      </c>
      <c r="N31" s="9">
        <v>26.292200000000001</v>
      </c>
      <c r="O31" s="9">
        <v>29.121800000000004</v>
      </c>
      <c r="P31" s="10">
        <v>381.80829999999992</v>
      </c>
      <c r="Q31" s="11">
        <v>482.77728000000002</v>
      </c>
      <c r="R31" s="12">
        <v>-0.20914194636499894</v>
      </c>
    </row>
    <row r="32" spans="2:18" ht="13">
      <c r="B32" s="7" t="s">
        <v>26</v>
      </c>
      <c r="C32" s="8" t="s">
        <v>18</v>
      </c>
      <c r="D32" s="9">
        <v>1.595</v>
      </c>
      <c r="E32" s="9">
        <v>5.2220000000000004</v>
      </c>
      <c r="F32" s="9">
        <v>1.9810000000000001</v>
      </c>
      <c r="G32" s="9">
        <v>0.70499999999999996</v>
      </c>
      <c r="H32" s="9">
        <v>1.758</v>
      </c>
      <c r="I32" s="9">
        <v>2.121</v>
      </c>
      <c r="J32" s="9">
        <v>25.542000000000002</v>
      </c>
      <c r="K32" s="9">
        <v>32.351999999999997</v>
      </c>
      <c r="L32" s="9">
        <v>32</v>
      </c>
      <c r="M32" s="9">
        <v>22.283000000000001</v>
      </c>
      <c r="N32" s="9">
        <v>50.640999999999998</v>
      </c>
      <c r="O32" s="9">
        <v>69.012</v>
      </c>
      <c r="P32" s="10">
        <v>245.21199999999999</v>
      </c>
      <c r="Q32" s="11">
        <v>117.89100000000002</v>
      </c>
      <c r="R32" s="12">
        <v>1.079989142512999</v>
      </c>
    </row>
    <row r="33" spans="2:18" ht="13">
      <c r="B33" s="7" t="s">
        <v>27</v>
      </c>
      <c r="C33" s="8" t="s">
        <v>3</v>
      </c>
      <c r="D33" s="9">
        <v>10.83526</v>
      </c>
      <c r="E33" s="9">
        <v>10.48143</v>
      </c>
      <c r="F33" s="9">
        <v>9.3447800000000001</v>
      </c>
      <c r="G33" s="9">
        <v>8.1322100000000006</v>
      </c>
      <c r="H33" s="9">
        <v>8.8015799999999995</v>
      </c>
      <c r="I33" s="9">
        <v>7.6916599999999997</v>
      </c>
      <c r="J33" s="9">
        <v>7.52156</v>
      </c>
      <c r="K33" s="9">
        <v>6.9524300000000006</v>
      </c>
      <c r="L33" s="9">
        <v>7.1079499999999998</v>
      </c>
      <c r="M33" s="9">
        <v>7.3728500000000006</v>
      </c>
      <c r="N33" s="9">
        <v>8.54983</v>
      </c>
      <c r="O33" s="9">
        <v>10.180770000000001</v>
      </c>
      <c r="P33" s="10">
        <v>102.97231000000001</v>
      </c>
      <c r="Q33" s="11">
        <v>96.39528</v>
      </c>
      <c r="R33" s="12">
        <v>6.8229792994013883E-2</v>
      </c>
    </row>
    <row r="34" spans="2:18" ht="13">
      <c r="B34" s="7" t="s">
        <v>27</v>
      </c>
      <c r="C34" s="8" t="s">
        <v>19</v>
      </c>
      <c r="D34" s="9">
        <v>0</v>
      </c>
      <c r="E34" s="9">
        <v>0</v>
      </c>
      <c r="F34" s="9">
        <v>0</v>
      </c>
      <c r="G34" s="9">
        <v>0</v>
      </c>
      <c r="H34" s="9">
        <v>0</v>
      </c>
      <c r="I34" s="9">
        <v>0</v>
      </c>
      <c r="J34" s="9">
        <v>0</v>
      </c>
      <c r="K34" s="9">
        <v>0</v>
      </c>
      <c r="L34" s="9">
        <v>0</v>
      </c>
      <c r="M34" s="9">
        <v>0</v>
      </c>
      <c r="N34" s="9">
        <v>0</v>
      </c>
      <c r="O34" s="9">
        <v>0</v>
      </c>
      <c r="P34" s="10">
        <v>0</v>
      </c>
      <c r="Q34" s="11">
        <v>0</v>
      </c>
      <c r="R34" s="12">
        <v>0</v>
      </c>
    </row>
    <row r="35" spans="2:18" ht="13">
      <c r="B35" s="22" t="s">
        <v>28</v>
      </c>
      <c r="C35" s="23"/>
      <c r="D35" s="9">
        <v>10.83526</v>
      </c>
      <c r="E35" s="9">
        <v>10.48143</v>
      </c>
      <c r="F35" s="9">
        <v>9.3447800000000001</v>
      </c>
      <c r="G35" s="9">
        <v>8.1322100000000006</v>
      </c>
      <c r="H35" s="9">
        <v>8.8015799999999995</v>
      </c>
      <c r="I35" s="9">
        <v>7.6916599999999997</v>
      </c>
      <c r="J35" s="9">
        <v>7.52156</v>
      </c>
      <c r="K35" s="9">
        <v>6.9524300000000006</v>
      </c>
      <c r="L35" s="9">
        <v>7.1079499999999998</v>
      </c>
      <c r="M35" s="9">
        <v>7.3728500000000006</v>
      </c>
      <c r="N35" s="9">
        <v>8.54983</v>
      </c>
      <c r="O35" s="9">
        <v>10.180770000000001</v>
      </c>
      <c r="P35" s="10">
        <v>102.97231000000001</v>
      </c>
      <c r="Q35" s="11">
        <v>96.39528</v>
      </c>
      <c r="R35" s="12">
        <v>6.8229792994013883E-2</v>
      </c>
    </row>
    <row r="36" spans="2:18" ht="13">
      <c r="B36" s="13" t="s">
        <v>29</v>
      </c>
      <c r="C36" s="14"/>
      <c r="D36" s="15">
        <v>140.66689</v>
      </c>
      <c r="E36" s="15">
        <v>142.10469999999998</v>
      </c>
      <c r="F36" s="15">
        <v>147.26697000000001</v>
      </c>
      <c r="G36" s="15">
        <v>135.67500000000001</v>
      </c>
      <c r="H36" s="15">
        <v>138.25990000000002</v>
      </c>
      <c r="I36" s="15">
        <v>112.24249</v>
      </c>
      <c r="J36" s="15">
        <v>132.16118</v>
      </c>
      <c r="K36" s="15">
        <v>128.43782999999999</v>
      </c>
      <c r="L36" s="15">
        <v>113.03507</v>
      </c>
      <c r="M36" s="15">
        <v>109.81234000000001</v>
      </c>
      <c r="N36" s="15">
        <v>143.44716</v>
      </c>
      <c r="O36" s="15">
        <v>167.54903999999999</v>
      </c>
      <c r="P36" s="16">
        <v>1610.6585699999996</v>
      </c>
      <c r="Q36" s="17">
        <v>1737.4525360000002</v>
      </c>
      <c r="R36" s="18">
        <v>-7.2976938001373171E-2</v>
      </c>
    </row>
    <row r="37" spans="2:18" ht="13">
      <c r="B37" s="20" t="s">
        <v>30</v>
      </c>
      <c r="C37" s="21" t="s">
        <v>3</v>
      </c>
      <c r="D37" s="15">
        <v>16.229860000000002</v>
      </c>
      <c r="E37" s="15">
        <v>12.38768</v>
      </c>
      <c r="F37" s="15">
        <v>19.33888</v>
      </c>
      <c r="G37" s="15">
        <v>20.118119999999998</v>
      </c>
      <c r="H37" s="15">
        <v>25.22298</v>
      </c>
      <c r="I37" s="15">
        <v>29.40306</v>
      </c>
      <c r="J37" s="15">
        <v>29.004480000000001</v>
      </c>
      <c r="K37" s="15">
        <v>27.807580000000002</v>
      </c>
      <c r="L37" s="15">
        <v>22.80462</v>
      </c>
      <c r="M37" s="15">
        <v>21.039900000000003</v>
      </c>
      <c r="N37" s="15">
        <v>16.981860000000001</v>
      </c>
      <c r="O37" s="15">
        <v>18.396939999999997</v>
      </c>
      <c r="P37" s="16">
        <v>258.73596000000003</v>
      </c>
      <c r="Q37" s="17">
        <v>262.07574</v>
      </c>
      <c r="R37" s="18">
        <v>-1.2743567947189449E-2</v>
      </c>
    </row>
    <row r="38" spans="2:18" ht="13">
      <c r="B38" s="30" t="s">
        <v>37</v>
      </c>
      <c r="C38" s="21" t="s">
        <v>3</v>
      </c>
      <c r="D38" s="31">
        <v>6.0118400000000003</v>
      </c>
      <c r="E38" s="31">
        <v>5.31738</v>
      </c>
      <c r="F38" s="31">
        <v>4.7243399999999998</v>
      </c>
      <c r="G38" s="31">
        <v>4.5542700000000007</v>
      </c>
      <c r="H38" s="31">
        <v>2.6475900000000001</v>
      </c>
      <c r="I38" s="31">
        <v>5.9467100000000004</v>
      </c>
      <c r="J38" s="31">
        <v>5.3427499999999997</v>
      </c>
      <c r="K38" s="31">
        <v>4.2653599999999994</v>
      </c>
      <c r="L38" s="31">
        <v>3.4776199999999999</v>
      </c>
      <c r="M38" s="31">
        <v>6.0765900000000004</v>
      </c>
      <c r="N38" s="31">
        <v>3.2994699999999999</v>
      </c>
      <c r="O38" s="31">
        <v>4.8896999999999995</v>
      </c>
      <c r="P38" s="16">
        <v>56.553620000000002</v>
      </c>
      <c r="Q38" s="32">
        <v>47.3444</v>
      </c>
      <c r="R38" s="18">
        <v>0.19451550764187542</v>
      </c>
    </row>
    <row r="39" spans="2:18" ht="16" thickBot="1">
      <c r="B39" s="33" t="s">
        <v>31</v>
      </c>
      <c r="C39" s="34"/>
      <c r="D39" s="35">
        <f>SUM(D26,D36:D38)</f>
        <v>845.96546000000001</v>
      </c>
      <c r="E39" s="35">
        <f t="shared" ref="E39:Q39" si="0">SUM(E26,E36:E38)</f>
        <v>808.81470999999999</v>
      </c>
      <c r="F39" s="35">
        <f t="shared" si="0"/>
        <v>925.04322999999999</v>
      </c>
      <c r="G39" s="35">
        <f t="shared" si="0"/>
        <v>812.09266000000002</v>
      </c>
      <c r="H39" s="35">
        <f t="shared" si="0"/>
        <v>896.60017000000005</v>
      </c>
      <c r="I39" s="35">
        <f t="shared" si="0"/>
        <v>854.25242999999989</v>
      </c>
      <c r="J39" s="35">
        <f t="shared" si="0"/>
        <v>1032.42148</v>
      </c>
      <c r="K39" s="35">
        <f t="shared" si="0"/>
        <v>1048.8905299999999</v>
      </c>
      <c r="L39" s="35">
        <f t="shared" si="0"/>
        <v>914.58351000000005</v>
      </c>
      <c r="M39" s="35">
        <f t="shared" si="0"/>
        <v>855.46232999999995</v>
      </c>
      <c r="N39" s="35">
        <f t="shared" si="0"/>
        <v>946.76890000000003</v>
      </c>
      <c r="O39" s="35">
        <f t="shared" si="0"/>
        <v>1078.0324699999999</v>
      </c>
      <c r="P39" s="36">
        <f t="shared" si="0"/>
        <v>11018.927879999999</v>
      </c>
      <c r="Q39" s="35">
        <f t="shared" si="0"/>
        <v>10515.214716</v>
      </c>
      <c r="R39" s="37">
        <v>4.7903269462823861E-2</v>
      </c>
    </row>
    <row r="40" spans="2:18" ht="13" thickTop="1"/>
  </sheetData>
  <mergeCells count="1">
    <mergeCell ref="B2:R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2:R40"/>
  <sheetViews>
    <sheetView zoomScale="70" zoomScaleNormal="70" workbookViewId="0">
      <selection activeCell="P41" sqref="P41"/>
    </sheetView>
  </sheetViews>
  <sheetFormatPr defaultRowHeight="12.5"/>
  <cols>
    <col min="2" max="2" width="17.26953125" customWidth="1"/>
    <col min="3" max="3" width="11.7265625" customWidth="1"/>
  </cols>
  <sheetData>
    <row r="2" spans="2:18" ht="15.5">
      <c r="B2" s="99" t="s">
        <v>45</v>
      </c>
      <c r="C2" s="99"/>
      <c r="D2" s="99"/>
      <c r="E2" s="99"/>
      <c r="F2" s="99"/>
      <c r="G2" s="99"/>
      <c r="H2" s="99"/>
      <c r="I2" s="99"/>
      <c r="J2" s="99"/>
      <c r="K2" s="99"/>
      <c r="L2" s="99"/>
      <c r="M2" s="99"/>
      <c r="N2" s="99"/>
      <c r="O2" s="99"/>
      <c r="P2" s="99"/>
      <c r="Q2" s="99"/>
      <c r="R2" s="99"/>
    </row>
    <row r="3" spans="2:18" ht="13" thickBot="1"/>
    <row r="4" spans="2:18" ht="26.5" thickTop="1">
      <c r="B4" s="1" t="s">
        <v>0</v>
      </c>
      <c r="C4" s="2" t="s">
        <v>1</v>
      </c>
      <c r="D4" s="3">
        <v>40179</v>
      </c>
      <c r="E4" s="3">
        <v>40210</v>
      </c>
      <c r="F4" s="3">
        <v>40238</v>
      </c>
      <c r="G4" s="3">
        <v>40269</v>
      </c>
      <c r="H4" s="3">
        <v>40299</v>
      </c>
      <c r="I4" s="3">
        <v>40330</v>
      </c>
      <c r="J4" s="3">
        <v>40360</v>
      </c>
      <c r="K4" s="3">
        <v>40391</v>
      </c>
      <c r="L4" s="3">
        <v>40422</v>
      </c>
      <c r="M4" s="3">
        <v>40452</v>
      </c>
      <c r="N4" s="3">
        <v>40483</v>
      </c>
      <c r="O4" s="3">
        <v>40513</v>
      </c>
      <c r="P4" s="4" t="s">
        <v>38</v>
      </c>
      <c r="Q4" s="5" t="s">
        <v>39</v>
      </c>
      <c r="R4" s="6" t="s">
        <v>34</v>
      </c>
    </row>
    <row r="5" spans="2:18" ht="13">
      <c r="B5" s="7" t="s">
        <v>2</v>
      </c>
      <c r="C5" s="8" t="s">
        <v>3</v>
      </c>
      <c r="D5" s="9">
        <v>55.762029999999996</v>
      </c>
      <c r="E5" s="9">
        <v>50.360810000000001</v>
      </c>
      <c r="F5" s="9">
        <v>45.910240000000002</v>
      </c>
      <c r="G5" s="9">
        <v>42.112780000000001</v>
      </c>
      <c r="H5" s="9">
        <v>41.240290000000002</v>
      </c>
      <c r="I5" s="9">
        <v>41.896070000000002</v>
      </c>
      <c r="J5" s="9">
        <v>36.170960000000001</v>
      </c>
      <c r="K5" s="9">
        <v>40.328220000000002</v>
      </c>
      <c r="L5" s="9">
        <v>38.747250000000001</v>
      </c>
      <c r="M5" s="9">
        <v>38.251509999999996</v>
      </c>
      <c r="N5" s="9">
        <v>45.035599999999995</v>
      </c>
      <c r="O5" s="9">
        <v>48.397660000000002</v>
      </c>
      <c r="P5" s="10">
        <v>524.21341999999993</v>
      </c>
      <c r="Q5" s="11">
        <v>532.54007000000001</v>
      </c>
      <c r="R5" s="12">
        <v>-1.5635724838508502E-2</v>
      </c>
    </row>
    <row r="6" spans="2:18" ht="13">
      <c r="B6" s="7" t="s">
        <v>4</v>
      </c>
      <c r="C6" s="8" t="s">
        <v>5</v>
      </c>
      <c r="D6" s="9">
        <v>7.8911600000000002</v>
      </c>
      <c r="E6" s="9">
        <v>6.5421000000000005</v>
      </c>
      <c r="F6" s="9">
        <v>6.5463300000000002</v>
      </c>
      <c r="G6" s="9">
        <v>12.990950000000002</v>
      </c>
      <c r="H6" s="9">
        <v>8.6539700000000011</v>
      </c>
      <c r="I6" s="9">
        <v>13.622249999999999</v>
      </c>
      <c r="J6" s="9">
        <v>8.91296</v>
      </c>
      <c r="K6" s="9">
        <v>5.4636900000000006</v>
      </c>
      <c r="L6" s="9">
        <v>6.1242600000000005</v>
      </c>
      <c r="M6" s="9">
        <v>2.9449399999999994</v>
      </c>
      <c r="N6" s="9">
        <v>0</v>
      </c>
      <c r="O6" s="9">
        <v>0.16263</v>
      </c>
      <c r="P6" s="10">
        <v>79.855240000000009</v>
      </c>
      <c r="Q6" s="11">
        <v>74.787690000000012</v>
      </c>
      <c r="R6" s="12">
        <v>6.7759145923613762E-2</v>
      </c>
    </row>
    <row r="7" spans="2:18" ht="13">
      <c r="B7" s="7" t="s">
        <v>6</v>
      </c>
      <c r="C7" s="8" t="s">
        <v>5</v>
      </c>
      <c r="D7" s="9">
        <v>13.03215</v>
      </c>
      <c r="E7" s="9">
        <v>11.55392</v>
      </c>
      <c r="F7" s="9">
        <v>13.552</v>
      </c>
      <c r="G7" s="9">
        <v>13.39715</v>
      </c>
      <c r="H7" s="9">
        <v>14.485040000000001</v>
      </c>
      <c r="I7" s="9">
        <v>13.538549999999999</v>
      </c>
      <c r="J7" s="9">
        <v>13.846200000000001</v>
      </c>
      <c r="K7" s="9">
        <v>12.403799999999999</v>
      </c>
      <c r="L7" s="9">
        <v>12.92896</v>
      </c>
      <c r="M7" s="9">
        <v>9.5781399999999994</v>
      </c>
      <c r="N7" s="9">
        <v>0</v>
      </c>
      <c r="O7" s="9">
        <v>5.1622599999999998</v>
      </c>
      <c r="P7" s="10">
        <v>133.47817000000001</v>
      </c>
      <c r="Q7" s="11">
        <v>148.74895000000001</v>
      </c>
      <c r="R7" s="12">
        <v>-0.10266143055127452</v>
      </c>
    </row>
    <row r="8" spans="2:18" ht="13">
      <c r="B8" s="13" t="s">
        <v>7</v>
      </c>
      <c r="C8" s="14"/>
      <c r="D8" s="15">
        <v>76.685339999999997</v>
      </c>
      <c r="E8" s="15">
        <v>68.456829999999997</v>
      </c>
      <c r="F8" s="15">
        <v>66.008569999999992</v>
      </c>
      <c r="G8" s="15">
        <v>68.500879999999995</v>
      </c>
      <c r="H8" s="15">
        <v>64.379300000000001</v>
      </c>
      <c r="I8" s="15">
        <v>69.056870000000004</v>
      </c>
      <c r="J8" s="15">
        <v>58.930120000000002</v>
      </c>
      <c r="K8" s="15">
        <v>58.195709999999998</v>
      </c>
      <c r="L8" s="15">
        <v>57.800470000000004</v>
      </c>
      <c r="M8" s="15">
        <v>50.774589999999996</v>
      </c>
      <c r="N8" s="15">
        <v>45.035599999999995</v>
      </c>
      <c r="O8" s="15">
        <v>53.722549999999998</v>
      </c>
      <c r="P8" s="16">
        <v>737.54683</v>
      </c>
      <c r="Q8" s="17">
        <v>756.07670999999993</v>
      </c>
      <c r="R8" s="18">
        <v>-2.4507936502897842E-2</v>
      </c>
    </row>
    <row r="9" spans="2:18" ht="13">
      <c r="B9" s="7" t="s">
        <v>8</v>
      </c>
      <c r="C9" s="8" t="s">
        <v>3</v>
      </c>
      <c r="D9" s="9">
        <v>207.95353</v>
      </c>
      <c r="E9" s="9">
        <v>192.05401000000001</v>
      </c>
      <c r="F9" s="9">
        <v>214.12177</v>
      </c>
      <c r="G9" s="9">
        <v>205.79355999999999</v>
      </c>
      <c r="H9" s="9">
        <v>214.19923</v>
      </c>
      <c r="I9" s="9">
        <v>222.84626</v>
      </c>
      <c r="J9" s="9">
        <v>223.55764000000002</v>
      </c>
      <c r="K9" s="9">
        <v>236.32437999999999</v>
      </c>
      <c r="L9" s="9">
        <v>208.02939000000001</v>
      </c>
      <c r="M9" s="9">
        <v>229.39457999999999</v>
      </c>
      <c r="N9" s="9">
        <v>222.05476000000002</v>
      </c>
      <c r="O9" s="9">
        <v>227.43548000000001</v>
      </c>
      <c r="P9" s="10">
        <v>2603.7645900000002</v>
      </c>
      <c r="Q9" s="11">
        <v>2413.5100100000004</v>
      </c>
      <c r="R9" s="12">
        <v>7.8828999760394591E-2</v>
      </c>
    </row>
    <row r="10" spans="2:18" ht="13">
      <c r="B10" s="7" t="s">
        <v>33</v>
      </c>
      <c r="C10" s="8" t="s">
        <v>3</v>
      </c>
      <c r="D10" s="9">
        <v>4.2208800000000002</v>
      </c>
      <c r="E10" s="9">
        <v>3.83507</v>
      </c>
      <c r="F10" s="9">
        <v>3.9624699999999997</v>
      </c>
      <c r="G10" s="9">
        <v>3.98502</v>
      </c>
      <c r="H10" s="9">
        <v>3.1734599999999999</v>
      </c>
      <c r="I10" s="9">
        <v>3.5288600000000003</v>
      </c>
      <c r="J10" s="9">
        <v>3.4035300000000004</v>
      </c>
      <c r="K10" s="9">
        <v>3.1198099999999998</v>
      </c>
      <c r="L10" s="9">
        <v>3.3358400000000001</v>
      </c>
      <c r="M10" s="9">
        <v>0</v>
      </c>
      <c r="N10" s="9">
        <v>7.1700000000000002E-3</v>
      </c>
      <c r="O10" s="9">
        <v>6.7400000000000003E-3</v>
      </c>
      <c r="P10" s="10">
        <v>32.578850000000003</v>
      </c>
      <c r="Q10" s="11">
        <v>87.755859999999998</v>
      </c>
      <c r="R10" s="12">
        <v>-0.62875584604834356</v>
      </c>
    </row>
    <row r="11" spans="2:18" ht="13">
      <c r="B11" s="7" t="s">
        <v>9</v>
      </c>
      <c r="C11" s="8" t="s">
        <v>3</v>
      </c>
      <c r="D11" s="9">
        <v>1.1715599999999999</v>
      </c>
      <c r="E11" s="9">
        <v>1.0553800000000002</v>
      </c>
      <c r="F11" s="9">
        <v>1.1833199999999999</v>
      </c>
      <c r="G11" s="9">
        <v>1.0923499999999999</v>
      </c>
      <c r="H11" s="9">
        <v>1.1292</v>
      </c>
      <c r="I11" s="9">
        <v>1.1739999999999999</v>
      </c>
      <c r="J11" s="9">
        <v>1.2127999999999999</v>
      </c>
      <c r="K11" s="9">
        <v>1.03495</v>
      </c>
      <c r="L11" s="9">
        <v>1.09633</v>
      </c>
      <c r="M11" s="9">
        <v>1.1489500000000001</v>
      </c>
      <c r="N11" s="9">
        <v>1.1610100000000001</v>
      </c>
      <c r="O11" s="9">
        <v>1.38792</v>
      </c>
      <c r="P11" s="10">
        <v>13.847769999999999</v>
      </c>
      <c r="Q11" s="11">
        <v>19.27411</v>
      </c>
      <c r="R11" s="12">
        <v>-0.28153517853742671</v>
      </c>
    </row>
    <row r="12" spans="2:18" ht="13">
      <c r="B12" s="13" t="s">
        <v>35</v>
      </c>
      <c r="C12" s="14"/>
      <c r="D12" s="19">
        <v>213.34596999999999</v>
      </c>
      <c r="E12" s="19">
        <v>196.94446000000002</v>
      </c>
      <c r="F12" s="19">
        <v>219.26756</v>
      </c>
      <c r="G12" s="19">
        <v>210.87092999999999</v>
      </c>
      <c r="H12" s="19">
        <v>218.50189</v>
      </c>
      <c r="I12" s="19">
        <v>227.54912000000002</v>
      </c>
      <c r="J12" s="19">
        <v>228.17397</v>
      </c>
      <c r="K12" s="19">
        <v>240.47914</v>
      </c>
      <c r="L12" s="19">
        <v>212.46155999999999</v>
      </c>
      <c r="M12" s="19">
        <v>230.54353</v>
      </c>
      <c r="N12" s="19">
        <v>223.22294000000002</v>
      </c>
      <c r="O12" s="19">
        <v>228.83014000000003</v>
      </c>
      <c r="P12" s="16">
        <v>2650.19121</v>
      </c>
      <c r="Q12" s="17">
        <v>2520.53998</v>
      </c>
      <c r="R12" s="18">
        <v>5.1437878799287962E-2</v>
      </c>
    </row>
    <row r="13" spans="2:18" ht="13">
      <c r="B13" s="20" t="s">
        <v>36</v>
      </c>
      <c r="C13" s="21" t="s">
        <v>5</v>
      </c>
      <c r="D13" s="19">
        <v>28.12304</v>
      </c>
      <c r="E13" s="19">
        <v>26.575680000000002</v>
      </c>
      <c r="F13" s="19">
        <v>32.058189999999996</v>
      </c>
      <c r="G13" s="19">
        <v>32.647880000000001</v>
      </c>
      <c r="H13" s="19">
        <v>30.823599999999999</v>
      </c>
      <c r="I13" s="19">
        <v>29.322759999999999</v>
      </c>
      <c r="J13" s="19">
        <v>31.546849999999999</v>
      </c>
      <c r="K13" s="19">
        <v>29.134439999999998</v>
      </c>
      <c r="L13" s="19">
        <v>27.268090000000001</v>
      </c>
      <c r="M13" s="19">
        <v>26.164909999999999</v>
      </c>
      <c r="N13" s="19">
        <v>0</v>
      </c>
      <c r="O13" s="19">
        <v>0</v>
      </c>
      <c r="P13" s="16">
        <v>293.66544000000005</v>
      </c>
      <c r="Q13" s="17">
        <v>326.43557999999996</v>
      </c>
      <c r="R13" s="18">
        <v>-0.10038777023019341</v>
      </c>
    </row>
    <row r="14" spans="2:18" ht="13">
      <c r="B14" s="7" t="s">
        <v>10</v>
      </c>
      <c r="C14" s="8" t="s">
        <v>3</v>
      </c>
      <c r="D14" s="9">
        <v>1.663</v>
      </c>
      <c r="E14" s="9">
        <v>1.7130000000000001</v>
      </c>
      <c r="F14" s="9">
        <v>1.968</v>
      </c>
      <c r="G14" s="9">
        <v>2.3879999999999999</v>
      </c>
      <c r="H14" s="9">
        <v>2.4159999999999999</v>
      </c>
      <c r="I14" s="9">
        <v>1.7709999999999999</v>
      </c>
      <c r="J14" s="9">
        <v>2.0670000000000002</v>
      </c>
      <c r="K14" s="9">
        <v>2.35</v>
      </c>
      <c r="L14" s="9">
        <v>2.1709999999999998</v>
      </c>
      <c r="M14" s="9">
        <v>2.645</v>
      </c>
      <c r="N14" s="9">
        <v>1.619</v>
      </c>
      <c r="O14" s="9">
        <v>2.0030000000000001</v>
      </c>
      <c r="P14" s="10">
        <v>24.774000000000001</v>
      </c>
      <c r="Q14" s="11">
        <v>17.955999999999996</v>
      </c>
      <c r="R14" s="12">
        <v>0.37970594787257772</v>
      </c>
    </row>
    <row r="15" spans="2:18" ht="13">
      <c r="B15" s="7" t="s">
        <v>10</v>
      </c>
      <c r="C15" s="8" t="s">
        <v>5</v>
      </c>
      <c r="D15" s="9">
        <v>54.773800000000001</v>
      </c>
      <c r="E15" s="9">
        <v>49.905410000000003</v>
      </c>
      <c r="F15" s="9">
        <v>59.049779999999998</v>
      </c>
      <c r="G15" s="9">
        <v>43.964100000000002</v>
      </c>
      <c r="H15" s="9">
        <v>54.095910000000003</v>
      </c>
      <c r="I15" s="9">
        <v>45.119699999999995</v>
      </c>
      <c r="J15" s="9">
        <v>56.412239999999997</v>
      </c>
      <c r="K15" s="9">
        <v>59.28125</v>
      </c>
      <c r="L15" s="9">
        <v>55.206069999999997</v>
      </c>
      <c r="M15" s="9">
        <v>41.093410000000006</v>
      </c>
      <c r="N15" s="9">
        <v>0</v>
      </c>
      <c r="O15" s="9">
        <v>37.530819999999999</v>
      </c>
      <c r="P15" s="10">
        <v>556.43248999999992</v>
      </c>
      <c r="Q15" s="11">
        <v>623.54449999999997</v>
      </c>
      <c r="R15" s="12">
        <v>-0.10762986442828071</v>
      </c>
    </row>
    <row r="16" spans="2:18" ht="13">
      <c r="B16" s="13" t="s">
        <v>11</v>
      </c>
      <c r="C16" s="14"/>
      <c r="D16" s="15">
        <v>56.436799999999998</v>
      </c>
      <c r="E16" s="15">
        <v>51.618410000000004</v>
      </c>
      <c r="F16" s="15">
        <v>61.017780000000002</v>
      </c>
      <c r="G16" s="15">
        <v>46.3521</v>
      </c>
      <c r="H16" s="15">
        <v>56.51191</v>
      </c>
      <c r="I16" s="15">
        <v>46.890699999999995</v>
      </c>
      <c r="J16" s="15">
        <v>58.479239999999997</v>
      </c>
      <c r="K16" s="15">
        <v>61.631250000000001</v>
      </c>
      <c r="L16" s="15">
        <v>57.377069999999996</v>
      </c>
      <c r="M16" s="15">
        <v>43.738410000000009</v>
      </c>
      <c r="N16" s="15">
        <v>1.619</v>
      </c>
      <c r="O16" s="15">
        <v>39.533819999999999</v>
      </c>
      <c r="P16" s="16">
        <v>581.20649000000003</v>
      </c>
      <c r="Q16" s="17">
        <v>641.50049999999999</v>
      </c>
      <c r="R16" s="18">
        <v>-9.3989030406055774E-2</v>
      </c>
    </row>
    <row r="17" spans="2:18" ht="13">
      <c r="B17" s="7" t="s">
        <v>12</v>
      </c>
      <c r="C17" s="8" t="s">
        <v>3</v>
      </c>
      <c r="D17" s="9">
        <v>28.153339999999996</v>
      </c>
      <c r="E17" s="9">
        <v>29.727040000000002</v>
      </c>
      <c r="F17" s="9">
        <v>27.275550000000003</v>
      </c>
      <c r="G17" s="9">
        <v>23.404769999999999</v>
      </c>
      <c r="H17" s="9">
        <v>27.023840000000003</v>
      </c>
      <c r="I17" s="9">
        <v>29.71688</v>
      </c>
      <c r="J17" s="9">
        <v>26.5809</v>
      </c>
      <c r="K17" s="9">
        <v>28.291499999999999</v>
      </c>
      <c r="L17" s="9">
        <v>21.343489999999999</v>
      </c>
      <c r="M17" s="9">
        <v>32.081969999999998</v>
      </c>
      <c r="N17" s="9">
        <v>30.72878</v>
      </c>
      <c r="O17" s="9">
        <v>28.365490000000001</v>
      </c>
      <c r="P17" s="10">
        <v>332.69354999999996</v>
      </c>
      <c r="Q17" s="11">
        <v>340.03732000000008</v>
      </c>
      <c r="R17" s="12">
        <v>-2.1596952946223991E-2</v>
      </c>
    </row>
    <row r="18" spans="2:18" ht="13">
      <c r="B18" s="7" t="s">
        <v>12</v>
      </c>
      <c r="C18" s="8" t="s">
        <v>13</v>
      </c>
      <c r="D18" s="9">
        <v>61.754100000000001</v>
      </c>
      <c r="E18" s="9">
        <v>56.753989999999995</v>
      </c>
      <c r="F18" s="9">
        <v>65.525989999999993</v>
      </c>
      <c r="G18" s="9">
        <v>66.272170000000003</v>
      </c>
      <c r="H18" s="9">
        <v>68.661199999999994</v>
      </c>
      <c r="I18" s="9">
        <v>71.484160000000003</v>
      </c>
      <c r="J18" s="9">
        <v>76.09348</v>
      </c>
      <c r="K18" s="9">
        <v>87.068910000000002</v>
      </c>
      <c r="L18" s="9">
        <v>68.475710000000007</v>
      </c>
      <c r="M18" s="9">
        <v>77.845799999999997</v>
      </c>
      <c r="N18" s="9">
        <v>62.250800000000005</v>
      </c>
      <c r="O18" s="9">
        <v>66.130510000000001</v>
      </c>
      <c r="P18" s="10">
        <v>828.31682000000001</v>
      </c>
      <c r="Q18" s="11">
        <v>784.14625000000001</v>
      </c>
      <c r="R18" s="12">
        <v>5.6329504859584434E-2</v>
      </c>
    </row>
    <row r="19" spans="2:18" ht="13">
      <c r="B19" s="13" t="s">
        <v>14</v>
      </c>
      <c r="C19" s="14"/>
      <c r="D19" s="15">
        <v>89.907439999999994</v>
      </c>
      <c r="E19" s="15">
        <v>86.481030000000004</v>
      </c>
      <c r="F19" s="15">
        <v>92.801539999999989</v>
      </c>
      <c r="G19" s="15">
        <v>89.676940000000002</v>
      </c>
      <c r="H19" s="15">
        <v>95.685040000000001</v>
      </c>
      <c r="I19" s="15">
        <v>101.20104000000001</v>
      </c>
      <c r="J19" s="15">
        <v>102.67438</v>
      </c>
      <c r="K19" s="15">
        <v>115.36041</v>
      </c>
      <c r="L19" s="15">
        <v>89.819200000000009</v>
      </c>
      <c r="M19" s="15">
        <v>109.92777</v>
      </c>
      <c r="N19" s="15">
        <v>92.979579999999999</v>
      </c>
      <c r="O19" s="15">
        <v>94.496000000000009</v>
      </c>
      <c r="P19" s="16">
        <v>1161.0103700000002</v>
      </c>
      <c r="Q19" s="17">
        <v>1124.1835700000001</v>
      </c>
      <c r="R19" s="18">
        <v>3.2758706836464535E-2</v>
      </c>
    </row>
    <row r="20" spans="2:18" ht="13">
      <c r="B20" s="7" t="s">
        <v>15</v>
      </c>
      <c r="C20" s="8" t="s">
        <v>3</v>
      </c>
      <c r="D20" s="9">
        <v>13.729850000000001</v>
      </c>
      <c r="E20" s="9">
        <v>11.68891</v>
      </c>
      <c r="F20" s="9">
        <v>9.0884799999999988</v>
      </c>
      <c r="G20" s="9">
        <v>8.1629799999999992</v>
      </c>
      <c r="H20" s="9">
        <v>7.8190100000000005</v>
      </c>
      <c r="I20" s="9">
        <v>6.8739699999999999</v>
      </c>
      <c r="J20" s="9">
        <v>5.8219799999999999</v>
      </c>
      <c r="K20" s="9">
        <v>6.6157399999999997</v>
      </c>
      <c r="L20" s="9">
        <v>9.1005500000000001</v>
      </c>
      <c r="M20" s="9">
        <v>8.8553499999999996</v>
      </c>
      <c r="N20" s="9">
        <v>7.4293999999999993</v>
      </c>
      <c r="O20" s="9">
        <v>9.7026900000000005</v>
      </c>
      <c r="P20" s="10">
        <v>104.88891</v>
      </c>
      <c r="Q20" s="11">
        <v>172.67957000000004</v>
      </c>
      <c r="R20" s="12">
        <v>-0.39258066255319046</v>
      </c>
    </row>
    <row r="21" spans="2:18" ht="13">
      <c r="B21" s="7" t="s">
        <v>16</v>
      </c>
      <c r="C21" s="8" t="s">
        <v>3</v>
      </c>
      <c r="D21" s="9">
        <v>213.13567999999998</v>
      </c>
      <c r="E21" s="9">
        <v>212.29085000000001</v>
      </c>
      <c r="F21" s="9">
        <v>223.88787999999997</v>
      </c>
      <c r="G21" s="9">
        <v>211.82866999999999</v>
      </c>
      <c r="H21" s="9">
        <v>210.93702999999999</v>
      </c>
      <c r="I21" s="9">
        <v>243.16453999999999</v>
      </c>
      <c r="J21" s="9">
        <v>227.39212000000001</v>
      </c>
      <c r="K21" s="9">
        <v>242.52508</v>
      </c>
      <c r="L21" s="9">
        <v>201.21185</v>
      </c>
      <c r="M21" s="9">
        <v>237.85619</v>
      </c>
      <c r="N21" s="9">
        <v>222.03253000000001</v>
      </c>
      <c r="O21" s="9">
        <v>240.82821999999999</v>
      </c>
      <c r="P21" s="10">
        <v>2687.0906399999999</v>
      </c>
      <c r="Q21" s="11">
        <v>2601.4457099999995</v>
      </c>
      <c r="R21" s="12">
        <v>3.2922051638740735E-2</v>
      </c>
    </row>
    <row r="22" spans="2:18" ht="13">
      <c r="B22" s="22" t="s">
        <v>17</v>
      </c>
      <c r="C22" s="23"/>
      <c r="D22" s="9">
        <v>226.86552999999998</v>
      </c>
      <c r="E22" s="9">
        <v>223.97976</v>
      </c>
      <c r="F22" s="9">
        <v>232.97635999999997</v>
      </c>
      <c r="G22" s="9">
        <v>219.99164999999999</v>
      </c>
      <c r="H22" s="9">
        <v>218.75603999999998</v>
      </c>
      <c r="I22" s="9">
        <v>250.03850999999997</v>
      </c>
      <c r="J22" s="9">
        <v>233.2141</v>
      </c>
      <c r="K22" s="9">
        <v>249.14081999999999</v>
      </c>
      <c r="L22" s="9">
        <v>210.3124</v>
      </c>
      <c r="M22" s="9">
        <v>246.71153999999999</v>
      </c>
      <c r="N22" s="9">
        <v>229.46193</v>
      </c>
      <c r="O22" s="9">
        <v>250.53090999999998</v>
      </c>
      <c r="P22" s="10">
        <v>2791.9795499999996</v>
      </c>
      <c r="Q22" s="11">
        <v>2774.1252800000002</v>
      </c>
      <c r="R22" s="12">
        <v>6.4359998911078797E-3</v>
      </c>
    </row>
    <row r="23" spans="2:18" ht="13">
      <c r="B23" s="7" t="s">
        <v>15</v>
      </c>
      <c r="C23" s="8" t="s">
        <v>18</v>
      </c>
      <c r="D23" s="9">
        <v>7.2569999999999997</v>
      </c>
      <c r="E23" s="9">
        <v>4.7699999999999996</v>
      </c>
      <c r="F23" s="9">
        <v>2.5960000000000001</v>
      </c>
      <c r="G23" s="9">
        <v>2.532</v>
      </c>
      <c r="H23" s="9">
        <v>12.634</v>
      </c>
      <c r="I23" s="9">
        <v>17.158999999999999</v>
      </c>
      <c r="J23" s="9">
        <v>20.899000000000001</v>
      </c>
      <c r="K23" s="9">
        <v>73.569000000000003</v>
      </c>
      <c r="L23" s="9">
        <v>18.626000000000001</v>
      </c>
      <c r="M23" s="9">
        <v>15.125</v>
      </c>
      <c r="N23" s="9">
        <v>12.127000000000001</v>
      </c>
      <c r="O23" s="9">
        <v>28.292000000000002</v>
      </c>
      <c r="P23" s="10">
        <v>215.58600000000001</v>
      </c>
      <c r="Q23" s="11">
        <v>209.77799999999996</v>
      </c>
      <c r="R23" s="12">
        <v>2.7686411349140849E-2</v>
      </c>
    </row>
    <row r="24" spans="2:18" ht="13">
      <c r="B24" s="7" t="s">
        <v>15</v>
      </c>
      <c r="C24" s="8" t="s">
        <v>19</v>
      </c>
      <c r="D24" s="9">
        <v>2.1149400000000003</v>
      </c>
      <c r="E24" s="9">
        <v>2.4435799999999999</v>
      </c>
      <c r="F24" s="9">
        <v>2.5739299999999998</v>
      </c>
      <c r="G24" s="9">
        <v>3.5988800000000003</v>
      </c>
      <c r="H24" s="9">
        <v>3.1854</v>
      </c>
      <c r="I24" s="9">
        <v>2.1443099999999999</v>
      </c>
      <c r="J24" s="9">
        <v>2.9717399999999996</v>
      </c>
      <c r="K24" s="9">
        <v>4.0128200000000005</v>
      </c>
      <c r="L24" s="9">
        <v>2.2927</v>
      </c>
      <c r="M24" s="9">
        <v>4.4966200000000001</v>
      </c>
      <c r="N24" s="9">
        <v>3.4423499999999998</v>
      </c>
      <c r="O24" s="9">
        <v>3.8788800000000001</v>
      </c>
      <c r="P24" s="10">
        <v>37.156150000000004</v>
      </c>
      <c r="Q24" s="11">
        <v>30.52637</v>
      </c>
      <c r="R24" s="12">
        <v>0.21718206259047523</v>
      </c>
    </row>
    <row r="25" spans="2:18" ht="13">
      <c r="B25" s="13" t="s">
        <v>20</v>
      </c>
      <c r="C25" s="14"/>
      <c r="D25" s="15">
        <v>236.23746999999997</v>
      </c>
      <c r="E25" s="15">
        <v>231.19334000000001</v>
      </c>
      <c r="F25" s="15">
        <v>238.14628999999996</v>
      </c>
      <c r="G25" s="15">
        <v>226.12253000000001</v>
      </c>
      <c r="H25" s="15">
        <v>234.57543999999999</v>
      </c>
      <c r="I25" s="15">
        <v>269.34181999999998</v>
      </c>
      <c r="J25" s="15">
        <v>257.08483999999999</v>
      </c>
      <c r="K25" s="15">
        <v>326.72263999999996</v>
      </c>
      <c r="L25" s="15">
        <v>231.2311</v>
      </c>
      <c r="M25" s="15">
        <v>266.33316000000002</v>
      </c>
      <c r="N25" s="15">
        <v>245.03128000000001</v>
      </c>
      <c r="O25" s="15">
        <v>282.70178999999996</v>
      </c>
      <c r="P25" s="16">
        <v>3044.7217000000001</v>
      </c>
      <c r="Q25" s="17">
        <v>3014.42965</v>
      </c>
      <c r="R25" s="18">
        <v>1.00490154082713E-2</v>
      </c>
    </row>
    <row r="26" spans="2:18" ht="15.5">
      <c r="B26" s="24" t="s">
        <v>21</v>
      </c>
      <c r="C26" s="25"/>
      <c r="D26" s="26">
        <v>700.73605999999995</v>
      </c>
      <c r="E26" s="26">
        <v>661.26975000000004</v>
      </c>
      <c r="F26" s="26">
        <v>709.2999299999999</v>
      </c>
      <c r="G26" s="26">
        <v>674.17126000000007</v>
      </c>
      <c r="H26" s="26">
        <v>700.47717999999986</v>
      </c>
      <c r="I26" s="26">
        <v>743.36231000000009</v>
      </c>
      <c r="J26" s="26">
        <v>736.88939999999991</v>
      </c>
      <c r="K26" s="26">
        <v>831.52359000000001</v>
      </c>
      <c r="L26" s="26">
        <v>675.95749000000001</v>
      </c>
      <c r="M26" s="26">
        <v>727.48236999999995</v>
      </c>
      <c r="N26" s="26">
        <v>607.88840000000005</v>
      </c>
      <c r="O26" s="26">
        <v>699.28429999999992</v>
      </c>
      <c r="P26" s="27">
        <v>8468.3420399999995</v>
      </c>
      <c r="Q26" s="28">
        <v>8383.1659899999977</v>
      </c>
      <c r="R26" s="29">
        <v>1.0160367825426064E-2</v>
      </c>
    </row>
    <row r="27" spans="2:18" ht="13">
      <c r="B27" s="7" t="s">
        <v>22</v>
      </c>
      <c r="C27" s="8" t="s">
        <v>3</v>
      </c>
      <c r="D27" s="9">
        <v>13.165299999999998</v>
      </c>
      <c r="E27" s="9">
        <v>10.70018</v>
      </c>
      <c r="F27" s="9">
        <v>8.6451600000000006</v>
      </c>
      <c r="G27" s="9">
        <v>8.1624499999999998</v>
      </c>
      <c r="H27" s="9">
        <v>9.9193700000000007</v>
      </c>
      <c r="I27" s="9">
        <v>8.6944999999999997</v>
      </c>
      <c r="J27" s="9">
        <v>12.536430000000001</v>
      </c>
      <c r="K27" s="9">
        <v>13.00638</v>
      </c>
      <c r="L27" s="9">
        <v>9.9754000000000005</v>
      </c>
      <c r="M27" s="9">
        <v>9.66554</v>
      </c>
      <c r="N27" s="9">
        <v>10.721020000000001</v>
      </c>
      <c r="O27" s="9">
        <v>10.92399</v>
      </c>
      <c r="P27" s="10">
        <v>126.11572</v>
      </c>
      <c r="Q27" s="11">
        <v>163.67532999999997</v>
      </c>
      <c r="R27" s="12">
        <v>-0.22947630531736207</v>
      </c>
    </row>
    <row r="28" spans="2:18" ht="13">
      <c r="B28" s="7" t="s">
        <v>22</v>
      </c>
      <c r="C28" s="8" t="s">
        <v>23</v>
      </c>
      <c r="D28" s="9">
        <v>57.588903000000002</v>
      </c>
      <c r="E28" s="9">
        <v>53.593160000000005</v>
      </c>
      <c r="F28" s="9">
        <v>59.703097999999997</v>
      </c>
      <c r="G28" s="9">
        <v>58.033178999999997</v>
      </c>
      <c r="H28" s="9">
        <v>60.004209000000003</v>
      </c>
      <c r="I28" s="9">
        <v>61.044136999999999</v>
      </c>
      <c r="J28" s="9">
        <v>59.450780000000002</v>
      </c>
      <c r="K28" s="9">
        <v>55.915089999999999</v>
      </c>
      <c r="L28" s="9">
        <v>62.85671</v>
      </c>
      <c r="M28" s="9">
        <v>42.15419</v>
      </c>
      <c r="N28" s="9">
        <v>11.695040000000001</v>
      </c>
      <c r="O28" s="9">
        <v>31.10248</v>
      </c>
      <c r="P28" s="10">
        <v>613.14097599999991</v>
      </c>
      <c r="Q28" s="11">
        <v>638.87300000000005</v>
      </c>
      <c r="R28" s="12">
        <v>-4.0277213155040403E-2</v>
      </c>
    </row>
    <row r="29" spans="2:18" ht="13">
      <c r="B29" s="7" t="s">
        <v>22</v>
      </c>
      <c r="C29" s="8" t="s">
        <v>19</v>
      </c>
      <c r="D29" s="9">
        <v>23.163720000000001</v>
      </c>
      <c r="E29" s="9">
        <v>19.520689999999998</v>
      </c>
      <c r="F29" s="9">
        <v>24.524630000000002</v>
      </c>
      <c r="G29" s="9">
        <v>24.12153</v>
      </c>
      <c r="H29" s="9">
        <v>27.61693</v>
      </c>
      <c r="I29" s="9">
        <v>26.6571</v>
      </c>
      <c r="J29" s="9">
        <v>32.76108</v>
      </c>
      <c r="K29" s="9">
        <v>26.745000000000001</v>
      </c>
      <c r="L29" s="9">
        <v>24.457660000000001</v>
      </c>
      <c r="M29" s="9">
        <v>23.690180000000002</v>
      </c>
      <c r="N29" s="9">
        <v>22.569929999999999</v>
      </c>
      <c r="O29" s="9">
        <v>25.303830000000001</v>
      </c>
      <c r="P29" s="10">
        <v>301.13227999999998</v>
      </c>
      <c r="Q29" s="11">
        <v>325.57553000000007</v>
      </c>
      <c r="R29" s="12">
        <v>-7.5077048941608382E-2</v>
      </c>
    </row>
    <row r="30" spans="2:18" ht="13">
      <c r="B30" s="22" t="s">
        <v>24</v>
      </c>
      <c r="C30" s="23"/>
      <c r="D30" s="9">
        <v>93.917923000000002</v>
      </c>
      <c r="E30" s="9">
        <v>83.814030000000002</v>
      </c>
      <c r="F30" s="9">
        <v>92.872888000000003</v>
      </c>
      <c r="G30" s="9">
        <v>90.317159000000004</v>
      </c>
      <c r="H30" s="9">
        <v>97.540509</v>
      </c>
      <c r="I30" s="9">
        <v>96.395736999999997</v>
      </c>
      <c r="J30" s="9">
        <v>104.74829</v>
      </c>
      <c r="K30" s="9">
        <v>95.666470000000004</v>
      </c>
      <c r="L30" s="9">
        <v>97.289770000000004</v>
      </c>
      <c r="M30" s="9">
        <v>75.509910000000005</v>
      </c>
      <c r="N30" s="9">
        <v>44.985990000000001</v>
      </c>
      <c r="O30" s="9">
        <v>67.330300000000008</v>
      </c>
      <c r="P30" s="10">
        <v>1040.388976</v>
      </c>
      <c r="Q30" s="11">
        <v>1128.1238600000001</v>
      </c>
      <c r="R30" s="12">
        <v>-7.7770612882879897E-2</v>
      </c>
    </row>
    <row r="31" spans="2:18" ht="13">
      <c r="B31" s="7" t="s">
        <v>25</v>
      </c>
      <c r="C31" s="8" t="s">
        <v>3</v>
      </c>
      <c r="D31" s="9">
        <v>53.645240000000001</v>
      </c>
      <c r="E31" s="9">
        <v>51.018979999999999</v>
      </c>
      <c r="F31" s="9">
        <v>45.6111</v>
      </c>
      <c r="G31" s="9">
        <v>39.76417</v>
      </c>
      <c r="H31" s="9">
        <v>40.317439999999998</v>
      </c>
      <c r="I31" s="9">
        <v>45.791850000000004</v>
      </c>
      <c r="J31" s="9">
        <v>38.125179999999993</v>
      </c>
      <c r="K31" s="9">
        <v>37.36495</v>
      </c>
      <c r="L31" s="9">
        <v>29.860009999999999</v>
      </c>
      <c r="M31" s="9">
        <v>33.882829999999998</v>
      </c>
      <c r="N31" s="9">
        <v>29.34994</v>
      </c>
      <c r="O31" s="9">
        <v>38.045590000000004</v>
      </c>
      <c r="P31" s="10">
        <v>482.77728000000002</v>
      </c>
      <c r="Q31" s="11">
        <v>626.24577999999997</v>
      </c>
      <c r="R31" s="12">
        <v>-0.22909296091384435</v>
      </c>
    </row>
    <row r="32" spans="2:18" ht="13">
      <c r="B32" s="7" t="s">
        <v>26</v>
      </c>
      <c r="C32" s="8" t="s">
        <v>18</v>
      </c>
      <c r="D32" s="9">
        <v>0.63700000000000001</v>
      </c>
      <c r="E32" s="9">
        <v>0.51100000000000001</v>
      </c>
      <c r="F32" s="9">
        <v>0.38600000000000001</v>
      </c>
      <c r="G32" s="9">
        <v>0.183</v>
      </c>
      <c r="H32" s="9">
        <v>11.115</v>
      </c>
      <c r="I32" s="9">
        <v>21.018999999999998</v>
      </c>
      <c r="J32" s="9">
        <v>13.881</v>
      </c>
      <c r="K32" s="9">
        <v>47.901000000000003</v>
      </c>
      <c r="L32" s="9">
        <v>5.0229999999999997</v>
      </c>
      <c r="M32" s="9">
        <v>9.1850000000000005</v>
      </c>
      <c r="N32" s="9">
        <v>3.7330000000000001</v>
      </c>
      <c r="O32" s="9">
        <v>4.3170000000000002</v>
      </c>
      <c r="P32" s="10">
        <v>117.89100000000002</v>
      </c>
      <c r="Q32" s="11">
        <v>152.14599999999996</v>
      </c>
      <c r="R32" s="12">
        <v>-0.22514558384709393</v>
      </c>
    </row>
    <row r="33" spans="2:18" ht="13">
      <c r="B33" s="7" t="s">
        <v>27</v>
      </c>
      <c r="C33" s="8" t="s">
        <v>3</v>
      </c>
      <c r="D33" s="9">
        <v>9.9690300000000001</v>
      </c>
      <c r="E33" s="9">
        <v>9.5514799999999997</v>
      </c>
      <c r="F33" s="9">
        <v>7.6969299999999992</v>
      </c>
      <c r="G33" s="9">
        <v>7.4088499999999993</v>
      </c>
      <c r="H33" s="9">
        <v>6.8083100000000005</v>
      </c>
      <c r="I33" s="9">
        <v>8.23522</v>
      </c>
      <c r="J33" s="9">
        <v>7.5166900000000005</v>
      </c>
      <c r="K33" s="9">
        <v>6.9447000000000001</v>
      </c>
      <c r="L33" s="9">
        <v>6.5710500000000005</v>
      </c>
      <c r="M33" s="9">
        <v>7.7893299999999996</v>
      </c>
      <c r="N33" s="9">
        <v>7.2416700000000001</v>
      </c>
      <c r="O33" s="9">
        <v>10.66202</v>
      </c>
      <c r="P33" s="10">
        <v>96.39528</v>
      </c>
      <c r="Q33" s="11">
        <v>101.04698999999999</v>
      </c>
      <c r="R33" s="12">
        <v>-4.603511692926221E-2</v>
      </c>
    </row>
    <row r="34" spans="2:18" ht="13">
      <c r="B34" s="7" t="s">
        <v>27</v>
      </c>
      <c r="C34" s="8" t="s">
        <v>19</v>
      </c>
      <c r="D34" s="9">
        <v>0</v>
      </c>
      <c r="E34" s="9">
        <v>0</v>
      </c>
      <c r="F34" s="9">
        <v>0</v>
      </c>
      <c r="G34" s="9">
        <v>0</v>
      </c>
      <c r="H34" s="9">
        <v>0</v>
      </c>
      <c r="I34" s="9">
        <v>0</v>
      </c>
      <c r="J34" s="9">
        <v>0</v>
      </c>
      <c r="K34" s="9">
        <v>0</v>
      </c>
      <c r="L34" s="9">
        <v>0</v>
      </c>
      <c r="M34" s="9">
        <v>0</v>
      </c>
      <c r="N34" s="9">
        <v>0</v>
      </c>
      <c r="O34" s="9">
        <v>0</v>
      </c>
      <c r="P34" s="10">
        <v>0</v>
      </c>
      <c r="Q34" s="11">
        <v>0.25700000000000001</v>
      </c>
      <c r="R34" s="12">
        <v>0</v>
      </c>
    </row>
    <row r="35" spans="2:18" ht="13">
      <c r="B35" s="22" t="s">
        <v>28</v>
      </c>
      <c r="C35" s="23"/>
      <c r="D35" s="9">
        <v>9.9690300000000001</v>
      </c>
      <c r="E35" s="9">
        <v>9.5514799999999997</v>
      </c>
      <c r="F35" s="9">
        <v>7.6969299999999992</v>
      </c>
      <c r="G35" s="9">
        <v>7.4088499999999993</v>
      </c>
      <c r="H35" s="9">
        <v>6.8083100000000005</v>
      </c>
      <c r="I35" s="9">
        <v>8.23522</v>
      </c>
      <c r="J35" s="9">
        <v>7.5166900000000005</v>
      </c>
      <c r="K35" s="9">
        <v>6.9447000000000001</v>
      </c>
      <c r="L35" s="9">
        <v>6.5710500000000005</v>
      </c>
      <c r="M35" s="9">
        <v>7.7893299999999996</v>
      </c>
      <c r="N35" s="9">
        <v>7.2416700000000001</v>
      </c>
      <c r="O35" s="9">
        <v>10.66202</v>
      </c>
      <c r="P35" s="10">
        <v>96.39528</v>
      </c>
      <c r="Q35" s="11">
        <v>101.30399</v>
      </c>
      <c r="R35" s="12">
        <v>-4.845524840630655E-2</v>
      </c>
    </row>
    <row r="36" spans="2:18" ht="13">
      <c r="B36" s="13" t="s">
        <v>29</v>
      </c>
      <c r="C36" s="14"/>
      <c r="D36" s="15">
        <v>158.16919300000001</v>
      </c>
      <c r="E36" s="15">
        <v>144.89549</v>
      </c>
      <c r="F36" s="15">
        <v>146.56691800000002</v>
      </c>
      <c r="G36" s="15">
        <v>137.673179</v>
      </c>
      <c r="H36" s="15">
        <v>155.78125900000001</v>
      </c>
      <c r="I36" s="15">
        <v>171.44180700000001</v>
      </c>
      <c r="J36" s="15">
        <v>164.27116000000001</v>
      </c>
      <c r="K36" s="15">
        <v>187.87712000000002</v>
      </c>
      <c r="L36" s="15">
        <v>138.74383</v>
      </c>
      <c r="M36" s="15">
        <v>126.36707000000001</v>
      </c>
      <c r="N36" s="15">
        <v>85.310599999999994</v>
      </c>
      <c r="O36" s="15">
        <v>120.35491</v>
      </c>
      <c r="P36" s="16">
        <v>1737.4525360000002</v>
      </c>
      <c r="Q36" s="17">
        <v>2007.8196300000002</v>
      </c>
      <c r="R36" s="18">
        <v>-0.13465706279602407</v>
      </c>
    </row>
    <row r="37" spans="2:18" ht="13">
      <c r="B37" s="20" t="s">
        <v>30</v>
      </c>
      <c r="C37" s="21" t="s">
        <v>3</v>
      </c>
      <c r="D37" s="15">
        <v>13.50902</v>
      </c>
      <c r="E37" s="15">
        <v>14.507</v>
      </c>
      <c r="F37" s="15">
        <v>22.1633</v>
      </c>
      <c r="G37" s="15">
        <v>19.198619999999998</v>
      </c>
      <c r="H37" s="15">
        <v>22.9312</v>
      </c>
      <c r="I37" s="15">
        <v>25.250919999999997</v>
      </c>
      <c r="J37" s="15">
        <v>24.140419999999999</v>
      </c>
      <c r="K37" s="15">
        <v>25.858080000000001</v>
      </c>
      <c r="L37" s="15">
        <v>21.287179999999999</v>
      </c>
      <c r="M37" s="15">
        <v>27.713159999999998</v>
      </c>
      <c r="N37" s="15">
        <v>23.82818</v>
      </c>
      <c r="O37" s="15">
        <v>21.688659999999999</v>
      </c>
      <c r="P37" s="16">
        <v>262.07574</v>
      </c>
      <c r="Q37" s="17">
        <v>263.06362999999999</v>
      </c>
      <c r="R37" s="18">
        <v>-3.7553271807280186E-3</v>
      </c>
    </row>
    <row r="38" spans="2:18" ht="13">
      <c r="B38" s="30" t="s">
        <v>37</v>
      </c>
      <c r="C38" s="21" t="s">
        <v>3</v>
      </c>
      <c r="D38" s="31">
        <v>4.9251400000000007</v>
      </c>
      <c r="E38" s="31">
        <v>5.7619099999999994</v>
      </c>
      <c r="F38" s="31">
        <v>5.5723799999999999</v>
      </c>
      <c r="G38" s="31">
        <v>5.03688</v>
      </c>
      <c r="H38" s="31">
        <v>3.9332600000000002</v>
      </c>
      <c r="I38" s="31">
        <v>4.9524999999999997</v>
      </c>
      <c r="J38" s="31">
        <v>5.2950499999999998</v>
      </c>
      <c r="K38" s="31">
        <v>3.8643400000000003</v>
      </c>
      <c r="L38" s="31">
        <v>4.1472100000000003</v>
      </c>
      <c r="M38" s="31">
        <v>3.8557299999999999</v>
      </c>
      <c r="N38" s="31">
        <v>0</v>
      </c>
      <c r="O38" s="31">
        <v>0</v>
      </c>
      <c r="P38" s="16">
        <v>47.3444</v>
      </c>
      <c r="Q38" s="32">
        <v>53.016710000000003</v>
      </c>
      <c r="R38" s="18">
        <v>-0.10699098454053457</v>
      </c>
    </row>
    <row r="39" spans="2:18" ht="16" thickBot="1">
      <c r="B39" s="33" t="s">
        <v>31</v>
      </c>
      <c r="C39" s="34"/>
      <c r="D39" s="35">
        <f>SUM(D26,D36:D38)</f>
        <v>877.33941299999992</v>
      </c>
      <c r="E39" s="35">
        <f t="shared" ref="E39:Q39" si="0">SUM(E26,E36:E38)</f>
        <v>826.43414999999993</v>
      </c>
      <c r="F39" s="35">
        <f t="shared" si="0"/>
        <v>883.60252799999989</v>
      </c>
      <c r="G39" s="35">
        <f t="shared" si="0"/>
        <v>836.07993900000008</v>
      </c>
      <c r="H39" s="35">
        <f t="shared" si="0"/>
        <v>883.12289899999985</v>
      </c>
      <c r="I39" s="35">
        <f t="shared" si="0"/>
        <v>945.00753700000007</v>
      </c>
      <c r="J39" s="35">
        <f t="shared" si="0"/>
        <v>930.59602999999981</v>
      </c>
      <c r="K39" s="35">
        <f t="shared" si="0"/>
        <v>1049.1231300000002</v>
      </c>
      <c r="L39" s="35">
        <f t="shared" si="0"/>
        <v>840.13571000000002</v>
      </c>
      <c r="M39" s="35">
        <f t="shared" si="0"/>
        <v>885.41832999999997</v>
      </c>
      <c r="N39" s="35">
        <f t="shared" si="0"/>
        <v>717.02718000000004</v>
      </c>
      <c r="O39" s="35">
        <f t="shared" si="0"/>
        <v>841.32786999999996</v>
      </c>
      <c r="P39" s="36">
        <f t="shared" si="0"/>
        <v>10515.214716</v>
      </c>
      <c r="Q39" s="35">
        <f t="shared" si="0"/>
        <v>10707.065959999998</v>
      </c>
      <c r="R39" s="37">
        <v>-1.7918190166823056E-2</v>
      </c>
    </row>
    <row r="40" spans="2:18" ht="13" thickTop="1"/>
  </sheetData>
  <mergeCells count="1">
    <mergeCell ref="B2:R2"/>
  </mergeCells>
  <pageMargins left="0.7" right="0.7" top="0.75" bottom="0.75" header="0.3" footer="0.3"/>
  <pageSetup paperSize="9" orientation="portrait" verticalDpi="4"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R40"/>
  <sheetViews>
    <sheetView zoomScale="70" zoomScaleNormal="70" workbookViewId="0">
      <selection activeCell="O41" sqref="O41"/>
    </sheetView>
  </sheetViews>
  <sheetFormatPr defaultRowHeight="12.5"/>
  <cols>
    <col min="2" max="2" width="17.7265625" customWidth="1"/>
  </cols>
  <sheetData>
    <row r="2" spans="2:18" ht="15.5">
      <c r="B2" s="99" t="s">
        <v>46</v>
      </c>
      <c r="C2" s="99"/>
      <c r="D2" s="99"/>
      <c r="E2" s="99"/>
      <c r="F2" s="99"/>
      <c r="G2" s="99"/>
      <c r="H2" s="99"/>
      <c r="I2" s="99"/>
      <c r="J2" s="99"/>
      <c r="K2" s="99"/>
      <c r="L2" s="99"/>
      <c r="M2" s="99"/>
      <c r="N2" s="99"/>
      <c r="O2" s="99"/>
      <c r="P2" s="99"/>
      <c r="Q2" s="99"/>
      <c r="R2" s="99"/>
    </row>
    <row r="3" spans="2:18" ht="13" thickBot="1"/>
    <row r="4" spans="2:18" ht="39.5" thickTop="1">
      <c r="B4" s="1" t="s">
        <v>0</v>
      </c>
      <c r="C4" s="2" t="s">
        <v>1</v>
      </c>
      <c r="D4" s="3">
        <v>39814</v>
      </c>
      <c r="E4" s="3">
        <v>39845</v>
      </c>
      <c r="F4" s="3">
        <v>39873</v>
      </c>
      <c r="G4" s="3">
        <v>39904</v>
      </c>
      <c r="H4" s="3">
        <v>39934</v>
      </c>
      <c r="I4" s="3">
        <v>39965</v>
      </c>
      <c r="J4" s="3">
        <v>39995</v>
      </c>
      <c r="K4" s="3">
        <v>40026</v>
      </c>
      <c r="L4" s="3">
        <v>40057</v>
      </c>
      <c r="M4" s="3">
        <v>40087</v>
      </c>
      <c r="N4" s="3">
        <v>40118</v>
      </c>
      <c r="O4" s="3">
        <v>40148</v>
      </c>
      <c r="P4" s="4" t="s">
        <v>39</v>
      </c>
      <c r="Q4" s="5" t="s">
        <v>32</v>
      </c>
      <c r="R4" s="6" t="s">
        <v>34</v>
      </c>
    </row>
    <row r="5" spans="2:18" ht="13">
      <c r="B5" s="7" t="s">
        <v>2</v>
      </c>
      <c r="C5" s="8" t="s">
        <v>3</v>
      </c>
      <c r="D5" s="9">
        <v>57.591610000000003</v>
      </c>
      <c r="E5" s="9">
        <v>50.801850000000002</v>
      </c>
      <c r="F5" s="9">
        <v>51.680479999999996</v>
      </c>
      <c r="G5" s="9">
        <v>45.781630000000007</v>
      </c>
      <c r="H5" s="9">
        <v>43.484940000000002</v>
      </c>
      <c r="I5" s="9">
        <v>38.979639999999996</v>
      </c>
      <c r="J5" s="9">
        <v>36.953499999999998</v>
      </c>
      <c r="K5" s="9">
        <v>36.352650000000004</v>
      </c>
      <c r="L5" s="9">
        <v>40.030709999999999</v>
      </c>
      <c r="M5" s="9">
        <v>34.42971</v>
      </c>
      <c r="N5" s="9">
        <v>46.153619999999997</v>
      </c>
      <c r="O5" s="9">
        <v>50.299729999999997</v>
      </c>
      <c r="P5" s="10">
        <v>532.54007000000001</v>
      </c>
      <c r="Q5" s="11">
        <v>538.84841000000006</v>
      </c>
      <c r="R5" s="12">
        <v>-1.170707732068843E-2</v>
      </c>
    </row>
    <row r="6" spans="2:18" ht="13">
      <c r="B6" s="7" t="s">
        <v>4</v>
      </c>
      <c r="C6" s="8" t="s">
        <v>5</v>
      </c>
      <c r="D6" s="9">
        <v>6.4889700000000001</v>
      </c>
      <c r="E6" s="9">
        <v>8.2227199999999989</v>
      </c>
      <c r="F6" s="9">
        <v>1.59354</v>
      </c>
      <c r="G6" s="9">
        <v>6.3997900000000003</v>
      </c>
      <c r="H6" s="9">
        <v>8.5784500000000001</v>
      </c>
      <c r="I6" s="9">
        <v>1.2482500000000001</v>
      </c>
      <c r="J6" s="9">
        <v>2.3145599999999997</v>
      </c>
      <c r="K6" s="9">
        <v>5.2050199999999993</v>
      </c>
      <c r="L6" s="9">
        <v>6.0952999999999999</v>
      </c>
      <c r="M6" s="9">
        <v>9.8676899999999996</v>
      </c>
      <c r="N6" s="9">
        <v>10.026120000000001</v>
      </c>
      <c r="O6" s="9">
        <v>8.7472799999999999</v>
      </c>
      <c r="P6" s="10">
        <v>74.787690000000012</v>
      </c>
      <c r="Q6" s="11">
        <v>90.00269999999999</v>
      </c>
      <c r="R6" s="12">
        <v>-0.16905059514881193</v>
      </c>
    </row>
    <row r="7" spans="2:18" ht="13">
      <c r="B7" s="7" t="s">
        <v>6</v>
      </c>
      <c r="C7" s="8" t="s">
        <v>5</v>
      </c>
      <c r="D7" s="9">
        <v>13.526120000000001</v>
      </c>
      <c r="E7" s="9">
        <v>11.05152</v>
      </c>
      <c r="F7" s="9">
        <v>4.1409099999999999</v>
      </c>
      <c r="G7" s="9">
        <v>11.06968</v>
      </c>
      <c r="H7" s="9">
        <v>12.497020000000001</v>
      </c>
      <c r="I7" s="9">
        <v>13.969049999999999</v>
      </c>
      <c r="J7" s="9">
        <v>12.925280000000001</v>
      </c>
      <c r="K7" s="9">
        <v>13.9438</v>
      </c>
      <c r="L7" s="9">
        <v>14.49438</v>
      </c>
      <c r="M7" s="9">
        <v>14.37448</v>
      </c>
      <c r="N7" s="9">
        <v>12.999309999999999</v>
      </c>
      <c r="O7" s="9">
        <v>13.757400000000001</v>
      </c>
      <c r="P7" s="10">
        <v>148.74895000000001</v>
      </c>
      <c r="Q7" s="11">
        <v>138.31093999999999</v>
      </c>
      <c r="R7" s="12">
        <v>7.5467710652534326E-2</v>
      </c>
    </row>
    <row r="8" spans="2:18" ht="13">
      <c r="B8" s="13" t="s">
        <v>7</v>
      </c>
      <c r="C8" s="14"/>
      <c r="D8" s="15">
        <v>77.606700000000004</v>
      </c>
      <c r="E8" s="15">
        <v>70.076089999999994</v>
      </c>
      <c r="F8" s="15">
        <v>57.414929999999991</v>
      </c>
      <c r="G8" s="15">
        <v>63.251100000000008</v>
      </c>
      <c r="H8" s="15">
        <v>64.560410000000005</v>
      </c>
      <c r="I8" s="15">
        <v>54.196939999999998</v>
      </c>
      <c r="J8" s="15">
        <v>52.193339999999999</v>
      </c>
      <c r="K8" s="15">
        <v>55.501469999999998</v>
      </c>
      <c r="L8" s="15">
        <v>60.62039</v>
      </c>
      <c r="M8" s="15">
        <v>58.671879999999994</v>
      </c>
      <c r="N8" s="15">
        <v>69.179049999999989</v>
      </c>
      <c r="O8" s="15">
        <v>72.804410000000004</v>
      </c>
      <c r="P8" s="16">
        <v>756.07670999999993</v>
      </c>
      <c r="Q8" s="17">
        <v>767.16205000000002</v>
      </c>
      <c r="R8" s="18">
        <v>-1.4449802359227881E-2</v>
      </c>
    </row>
    <row r="9" spans="2:18" ht="13">
      <c r="B9" s="7" t="s">
        <v>8</v>
      </c>
      <c r="C9" s="8" t="s">
        <v>3</v>
      </c>
      <c r="D9" s="9">
        <v>189.96723</v>
      </c>
      <c r="E9" s="9">
        <v>168.86320999999998</v>
      </c>
      <c r="F9" s="9">
        <v>205.99795</v>
      </c>
      <c r="G9" s="9">
        <v>185.41195000000002</v>
      </c>
      <c r="H9" s="9">
        <v>204.87914999999998</v>
      </c>
      <c r="I9" s="9">
        <v>207.81025</v>
      </c>
      <c r="J9" s="9">
        <v>216.01925</v>
      </c>
      <c r="K9" s="9">
        <v>215.86306999999999</v>
      </c>
      <c r="L9" s="9">
        <v>198.68604999999999</v>
      </c>
      <c r="M9" s="9">
        <v>209.90151999999998</v>
      </c>
      <c r="N9" s="9">
        <v>200.37360000000001</v>
      </c>
      <c r="O9" s="9">
        <v>209.73678000000001</v>
      </c>
      <c r="P9" s="10">
        <v>2413.5100100000004</v>
      </c>
      <c r="Q9" s="11">
        <v>2232.9865800000002</v>
      </c>
      <c r="R9" s="12">
        <v>8.0843938614266087E-2</v>
      </c>
    </row>
    <row r="10" spans="2:18" ht="13">
      <c r="B10" s="7" t="s">
        <v>33</v>
      </c>
      <c r="C10" s="8" t="s">
        <v>3</v>
      </c>
      <c r="D10" s="9">
        <v>10.904999999999999</v>
      </c>
      <c r="E10" s="9">
        <v>8.7478499999999997</v>
      </c>
      <c r="F10" s="9">
        <v>9.32531</v>
      </c>
      <c r="G10" s="9">
        <v>8.4286600000000007</v>
      </c>
      <c r="H10" s="9">
        <v>9.2091600000000007</v>
      </c>
      <c r="I10" s="9">
        <v>7.7061200000000003</v>
      </c>
      <c r="J10" s="9">
        <v>7.3458900000000007</v>
      </c>
      <c r="K10" s="9">
        <v>6.6473300000000002</v>
      </c>
      <c r="L10" s="9">
        <v>5.1780400000000002</v>
      </c>
      <c r="M10" s="9">
        <v>5.8990100000000005</v>
      </c>
      <c r="N10" s="9">
        <v>4.1663399999999999</v>
      </c>
      <c r="O10" s="9">
        <v>4.1971499999999997</v>
      </c>
      <c r="P10" s="10">
        <v>87.755859999999998</v>
      </c>
      <c r="Q10" s="11">
        <v>175.38606999999999</v>
      </c>
      <c r="R10" s="12">
        <v>-0.49964179025164313</v>
      </c>
    </row>
    <row r="11" spans="2:18" ht="13">
      <c r="B11" s="7" t="s">
        <v>9</v>
      </c>
      <c r="C11" s="8" t="s">
        <v>3</v>
      </c>
      <c r="D11" s="9">
        <v>2.1267399999999999</v>
      </c>
      <c r="E11" s="9">
        <v>1.5797999999999999</v>
      </c>
      <c r="F11" s="9">
        <v>2.19469</v>
      </c>
      <c r="G11" s="9">
        <v>1.62666</v>
      </c>
      <c r="H11" s="9">
        <v>1.7758800000000001</v>
      </c>
      <c r="I11" s="9">
        <v>1.5435300000000001</v>
      </c>
      <c r="J11" s="9">
        <v>1.6237200000000001</v>
      </c>
      <c r="K11" s="9">
        <v>1.4800899999999999</v>
      </c>
      <c r="L11" s="9">
        <v>1.3707799999999999</v>
      </c>
      <c r="M11" s="9">
        <v>1.5060100000000001</v>
      </c>
      <c r="N11" s="9">
        <v>1.2290999999999999</v>
      </c>
      <c r="O11" s="9">
        <v>1.2171099999999999</v>
      </c>
      <c r="P11" s="10">
        <v>19.27411</v>
      </c>
      <c r="Q11" s="11">
        <v>24.702849999999998</v>
      </c>
      <c r="R11" s="12">
        <v>-0.21976168741663404</v>
      </c>
    </row>
    <row r="12" spans="2:18" ht="13">
      <c r="B12" s="13" t="s">
        <v>35</v>
      </c>
      <c r="C12" s="14"/>
      <c r="D12" s="19">
        <v>202.99897000000001</v>
      </c>
      <c r="E12" s="19">
        <v>179.19085999999999</v>
      </c>
      <c r="F12" s="19">
        <v>217.51795000000001</v>
      </c>
      <c r="G12" s="19">
        <v>195.46727000000001</v>
      </c>
      <c r="H12" s="19">
        <v>215.86418999999998</v>
      </c>
      <c r="I12" s="19">
        <v>217.0599</v>
      </c>
      <c r="J12" s="19">
        <v>224.98885999999999</v>
      </c>
      <c r="K12" s="19">
        <v>223.99048999999999</v>
      </c>
      <c r="L12" s="19">
        <v>205.23487</v>
      </c>
      <c r="M12" s="19">
        <v>217.30653999999998</v>
      </c>
      <c r="N12" s="19">
        <v>205.76903999999999</v>
      </c>
      <c r="O12" s="19">
        <v>215.15103999999999</v>
      </c>
      <c r="P12" s="16">
        <v>2520.53998</v>
      </c>
      <c r="Q12" s="17">
        <v>2433.0754999999999</v>
      </c>
      <c r="R12" s="18">
        <v>3.5948115872277642E-2</v>
      </c>
    </row>
    <row r="13" spans="2:18" ht="13">
      <c r="B13" s="20" t="s">
        <v>36</v>
      </c>
      <c r="C13" s="21" t="s">
        <v>5</v>
      </c>
      <c r="D13" s="19">
        <v>20.88137</v>
      </c>
      <c r="E13" s="19">
        <v>26.710279999999997</v>
      </c>
      <c r="F13" s="19">
        <v>29.837979999999998</v>
      </c>
      <c r="G13" s="19">
        <v>25.576889999999999</v>
      </c>
      <c r="H13" s="19">
        <v>29.41639</v>
      </c>
      <c r="I13" s="19">
        <v>24.67747</v>
      </c>
      <c r="J13" s="19">
        <v>22.329939999999997</v>
      </c>
      <c r="K13" s="19">
        <v>32.769550000000002</v>
      </c>
      <c r="L13" s="19">
        <v>26.18562</v>
      </c>
      <c r="M13" s="19">
        <v>28.614129999999999</v>
      </c>
      <c r="N13" s="19">
        <v>28.00206</v>
      </c>
      <c r="O13" s="19">
        <v>31.433900000000001</v>
      </c>
      <c r="P13" s="16">
        <v>326.43557999999996</v>
      </c>
      <c r="Q13" s="17">
        <v>291.10031000000004</v>
      </c>
      <c r="R13" s="18">
        <v>0.12138520223492688</v>
      </c>
    </row>
    <row r="14" spans="2:18" ht="13">
      <c r="B14" s="7" t="s">
        <v>10</v>
      </c>
      <c r="C14" s="8" t="s">
        <v>3</v>
      </c>
      <c r="D14" s="9">
        <v>1.337</v>
      </c>
      <c r="E14" s="9">
        <v>1.3720000000000001</v>
      </c>
      <c r="F14" s="9">
        <v>1.4379999999999999</v>
      </c>
      <c r="G14" s="9">
        <v>0.85499999999999998</v>
      </c>
      <c r="H14" s="9">
        <v>1.5580000000000001</v>
      </c>
      <c r="I14" s="9">
        <v>1.5640000000000001</v>
      </c>
      <c r="J14" s="9">
        <v>1.623</v>
      </c>
      <c r="K14" s="9">
        <v>1.633</v>
      </c>
      <c r="L14" s="9">
        <v>1.738</v>
      </c>
      <c r="M14" s="9">
        <v>1.6990000000000001</v>
      </c>
      <c r="N14" s="9">
        <v>1.782</v>
      </c>
      <c r="O14" s="9">
        <v>1.357</v>
      </c>
      <c r="P14" s="10">
        <v>17.955999999999996</v>
      </c>
      <c r="Q14" s="11">
        <v>23.109999999999996</v>
      </c>
      <c r="R14" s="12">
        <v>-0.22302033751622674</v>
      </c>
    </row>
    <row r="15" spans="2:18" ht="13">
      <c r="B15" s="7" t="s">
        <v>10</v>
      </c>
      <c r="C15" s="8" t="s">
        <v>5</v>
      </c>
      <c r="D15" s="9">
        <v>56.406690000000005</v>
      </c>
      <c r="E15" s="9">
        <v>41.719269999999995</v>
      </c>
      <c r="F15" s="9">
        <v>54.0747</v>
      </c>
      <c r="G15" s="9">
        <v>51.944980000000001</v>
      </c>
      <c r="H15" s="9">
        <v>51.522709999999996</v>
      </c>
      <c r="I15" s="9">
        <v>53.430870000000006</v>
      </c>
      <c r="J15" s="9">
        <v>58.331480000000006</v>
      </c>
      <c r="K15" s="9">
        <v>52.065220000000004</v>
      </c>
      <c r="L15" s="9">
        <v>52.013330000000003</v>
      </c>
      <c r="M15" s="9">
        <v>46.278849999999998</v>
      </c>
      <c r="N15" s="9">
        <v>50.300309999999996</v>
      </c>
      <c r="O15" s="9">
        <v>55.456089999999996</v>
      </c>
      <c r="P15" s="10">
        <v>623.54449999999997</v>
      </c>
      <c r="Q15" s="11">
        <v>614.80318999999997</v>
      </c>
      <c r="R15" s="12">
        <v>1.421806220621602E-2</v>
      </c>
    </row>
    <row r="16" spans="2:18" ht="13">
      <c r="B16" s="13" t="s">
        <v>11</v>
      </c>
      <c r="C16" s="14"/>
      <c r="D16" s="15">
        <v>57.743690000000008</v>
      </c>
      <c r="E16" s="15">
        <v>43.091269999999994</v>
      </c>
      <c r="F16" s="15">
        <v>55.512700000000002</v>
      </c>
      <c r="G16" s="15">
        <v>52.799979999999998</v>
      </c>
      <c r="H16" s="15">
        <v>53.080709999999996</v>
      </c>
      <c r="I16" s="15">
        <v>54.994870000000006</v>
      </c>
      <c r="J16" s="15">
        <v>59.954480000000004</v>
      </c>
      <c r="K16" s="15">
        <v>53.698220000000006</v>
      </c>
      <c r="L16" s="15">
        <v>53.751330000000003</v>
      </c>
      <c r="M16" s="15">
        <v>47.977849999999997</v>
      </c>
      <c r="N16" s="15">
        <v>52.082309999999993</v>
      </c>
      <c r="O16" s="15">
        <v>56.813089999999995</v>
      </c>
      <c r="P16" s="16">
        <v>641.50049999999999</v>
      </c>
      <c r="Q16" s="17">
        <v>637.9131900000001</v>
      </c>
      <c r="R16" s="18">
        <v>5.6235081140114662E-3</v>
      </c>
    </row>
    <row r="17" spans="2:18" ht="13">
      <c r="B17" s="7" t="s">
        <v>12</v>
      </c>
      <c r="C17" s="8" t="s">
        <v>3</v>
      </c>
      <c r="D17" s="9">
        <v>40.254880000000007</v>
      </c>
      <c r="E17" s="9">
        <v>34.077080000000002</v>
      </c>
      <c r="F17" s="9">
        <v>37.421660000000003</v>
      </c>
      <c r="G17" s="9">
        <v>19.959880000000002</v>
      </c>
      <c r="H17" s="9">
        <v>29.399010000000001</v>
      </c>
      <c r="I17" s="9">
        <v>27.728629999999999</v>
      </c>
      <c r="J17" s="9">
        <v>28.93507</v>
      </c>
      <c r="K17" s="9">
        <v>26.610330000000001</v>
      </c>
      <c r="L17" s="9">
        <v>25.386569999999999</v>
      </c>
      <c r="M17" s="9">
        <v>30.043749999999999</v>
      </c>
      <c r="N17" s="9">
        <v>34.038199999999996</v>
      </c>
      <c r="O17" s="9">
        <v>29.464170000000003</v>
      </c>
      <c r="P17" s="10">
        <v>363.31923000000006</v>
      </c>
      <c r="Q17" s="11">
        <v>340.72631999999999</v>
      </c>
      <c r="R17" s="12">
        <v>6.6308085621328283E-2</v>
      </c>
    </row>
    <row r="18" spans="2:18" ht="13">
      <c r="B18" s="7" t="s">
        <v>12</v>
      </c>
      <c r="C18" s="8" t="s">
        <v>13</v>
      </c>
      <c r="D18" s="9">
        <v>56.975019999999994</v>
      </c>
      <c r="E18" s="9">
        <v>48.071550000000002</v>
      </c>
      <c r="F18" s="9">
        <v>63.013669999999998</v>
      </c>
      <c r="G18" s="9">
        <v>59.76352</v>
      </c>
      <c r="H18" s="9">
        <v>63.274839999999998</v>
      </c>
      <c r="I18" s="9">
        <v>66.075270000000003</v>
      </c>
      <c r="J18" s="9">
        <v>72.918480000000002</v>
      </c>
      <c r="K18" s="9">
        <v>76.71454</v>
      </c>
      <c r="L18" s="9">
        <v>67.767759999999996</v>
      </c>
      <c r="M18" s="9">
        <v>66.582009999999997</v>
      </c>
      <c r="N18" s="9">
        <v>60.419959999999996</v>
      </c>
      <c r="O18" s="9">
        <v>59.287680000000002</v>
      </c>
      <c r="P18" s="10">
        <v>760.86429999999984</v>
      </c>
      <c r="Q18" s="11">
        <v>790.84000999999989</v>
      </c>
      <c r="R18" s="12">
        <v>-3.7903633631282796E-2</v>
      </c>
    </row>
    <row r="19" spans="2:18" ht="13">
      <c r="B19" s="13" t="s">
        <v>14</v>
      </c>
      <c r="C19" s="14"/>
      <c r="D19" s="15">
        <v>97.229900000000001</v>
      </c>
      <c r="E19" s="15">
        <v>82.148629999999997</v>
      </c>
      <c r="F19" s="15">
        <v>100.43532999999999</v>
      </c>
      <c r="G19" s="15">
        <v>79.723399999999998</v>
      </c>
      <c r="H19" s="15">
        <v>92.673850000000002</v>
      </c>
      <c r="I19" s="15">
        <v>93.803899999999999</v>
      </c>
      <c r="J19" s="15">
        <v>101.85355</v>
      </c>
      <c r="K19" s="15">
        <v>103.32487</v>
      </c>
      <c r="L19" s="15">
        <v>93.154329999999987</v>
      </c>
      <c r="M19" s="15">
        <v>96.62576</v>
      </c>
      <c r="N19" s="15">
        <v>94.458159999999992</v>
      </c>
      <c r="O19" s="15">
        <v>88.751850000000005</v>
      </c>
      <c r="P19" s="16">
        <v>1124.18353</v>
      </c>
      <c r="Q19" s="17">
        <v>1131.5663299999999</v>
      </c>
      <c r="R19" s="18">
        <v>-6.5244076323832667E-3</v>
      </c>
    </row>
    <row r="20" spans="2:18" ht="13">
      <c r="B20" s="7" t="s">
        <v>15</v>
      </c>
      <c r="C20" s="8" t="s">
        <v>3</v>
      </c>
      <c r="D20" s="9">
        <v>16.777999999999999</v>
      </c>
      <c r="E20" s="9">
        <v>16.081430000000001</v>
      </c>
      <c r="F20" s="9">
        <v>17.965400000000002</v>
      </c>
      <c r="G20" s="9">
        <v>12.132100000000001</v>
      </c>
      <c r="H20" s="9">
        <v>12.38913</v>
      </c>
      <c r="I20" s="9">
        <v>14.491910000000001</v>
      </c>
      <c r="J20" s="9">
        <v>13.851360000000001</v>
      </c>
      <c r="K20" s="9">
        <v>13.427299999999999</v>
      </c>
      <c r="L20" s="9">
        <v>13.825139999999999</v>
      </c>
      <c r="M20" s="9">
        <v>11.357569999999999</v>
      </c>
      <c r="N20" s="9">
        <v>15.677110000000001</v>
      </c>
      <c r="O20" s="9">
        <v>14.70312</v>
      </c>
      <c r="P20" s="10">
        <v>172.67957000000004</v>
      </c>
      <c r="Q20" s="11">
        <v>169.21640000000002</v>
      </c>
      <c r="R20" s="12">
        <v>2.0465924106646938E-2</v>
      </c>
    </row>
    <row r="21" spans="2:18" ht="13">
      <c r="B21" s="7" t="s">
        <v>16</v>
      </c>
      <c r="C21" s="8" t="s">
        <v>3</v>
      </c>
      <c r="D21" s="9">
        <v>219.57297</v>
      </c>
      <c r="E21" s="9">
        <v>182.68132999999997</v>
      </c>
      <c r="F21" s="9">
        <v>232.63545000000002</v>
      </c>
      <c r="G21" s="9">
        <v>183.84422999999998</v>
      </c>
      <c r="H21" s="9">
        <v>228.23352</v>
      </c>
      <c r="I21" s="9">
        <v>227.55587</v>
      </c>
      <c r="J21" s="9">
        <v>228.11178000000001</v>
      </c>
      <c r="K21" s="9">
        <v>248.80055999999999</v>
      </c>
      <c r="L21" s="9">
        <v>187.64866000000001</v>
      </c>
      <c r="M21" s="9">
        <v>230.4598</v>
      </c>
      <c r="N21" s="9">
        <v>207.03663999999998</v>
      </c>
      <c r="O21" s="9">
        <v>224.86490000000001</v>
      </c>
      <c r="P21" s="10">
        <v>2601.4457099999995</v>
      </c>
      <c r="Q21" s="11">
        <v>2627.4408099999996</v>
      </c>
      <c r="R21" s="12">
        <v>-9.8936957594109032E-3</v>
      </c>
    </row>
    <row r="22" spans="2:18" ht="13">
      <c r="B22" s="22" t="s">
        <v>17</v>
      </c>
      <c r="C22" s="23"/>
      <c r="D22" s="9">
        <v>236.35096999999999</v>
      </c>
      <c r="E22" s="9">
        <v>198.76275999999999</v>
      </c>
      <c r="F22" s="9">
        <v>250.60085000000004</v>
      </c>
      <c r="G22" s="9">
        <v>195.97632999999999</v>
      </c>
      <c r="H22" s="9">
        <v>240.62264999999999</v>
      </c>
      <c r="I22" s="9">
        <v>242.04777999999999</v>
      </c>
      <c r="J22" s="9">
        <v>241.96314000000001</v>
      </c>
      <c r="K22" s="9">
        <v>262.22785999999996</v>
      </c>
      <c r="L22" s="9">
        <v>201.47380000000001</v>
      </c>
      <c r="M22" s="9">
        <v>241.81737000000001</v>
      </c>
      <c r="N22" s="9">
        <v>222.71374999999998</v>
      </c>
      <c r="O22" s="9">
        <v>239.56802000000002</v>
      </c>
      <c r="P22" s="10">
        <v>2774.1252800000002</v>
      </c>
      <c r="Q22" s="11">
        <v>2796.6572100000008</v>
      </c>
      <c r="R22" s="12">
        <v>-8.0567364206929337E-3</v>
      </c>
    </row>
    <row r="23" spans="2:18" ht="13">
      <c r="B23" s="7" t="s">
        <v>15</v>
      </c>
      <c r="C23" s="8" t="s">
        <v>18</v>
      </c>
      <c r="D23" s="9">
        <v>18.626000000000001</v>
      </c>
      <c r="E23" s="9">
        <v>13.593</v>
      </c>
      <c r="F23" s="9">
        <v>22.43</v>
      </c>
      <c r="G23" s="9">
        <v>17.006</v>
      </c>
      <c r="H23" s="9">
        <v>29.73</v>
      </c>
      <c r="I23" s="9">
        <v>22.167999999999999</v>
      </c>
      <c r="J23" s="9">
        <v>28.207000000000001</v>
      </c>
      <c r="K23" s="9">
        <v>19.690999999999999</v>
      </c>
      <c r="L23" s="9">
        <v>8.8140000000000001</v>
      </c>
      <c r="M23" s="9">
        <v>13.282999999999999</v>
      </c>
      <c r="N23" s="9">
        <v>5.992</v>
      </c>
      <c r="O23" s="9">
        <v>10.238</v>
      </c>
      <c r="P23" s="10">
        <v>209.77799999999996</v>
      </c>
      <c r="Q23" s="11">
        <v>709.73599999999999</v>
      </c>
      <c r="R23" s="12">
        <v>-0.70442812538746802</v>
      </c>
    </row>
    <row r="24" spans="2:18" ht="13">
      <c r="B24" s="7" t="s">
        <v>15</v>
      </c>
      <c r="C24" s="8" t="s">
        <v>19</v>
      </c>
      <c r="D24" s="9">
        <v>2.6332100000000001</v>
      </c>
      <c r="E24" s="9">
        <v>1.8408500000000001</v>
      </c>
      <c r="F24" s="9">
        <v>1.9298</v>
      </c>
      <c r="G24" s="9">
        <v>1.8320999999999998</v>
      </c>
      <c r="H24" s="9">
        <v>3.2804499999999996</v>
      </c>
      <c r="I24" s="9">
        <v>4.0180699999999998</v>
      </c>
      <c r="J24" s="9">
        <v>2.5193400000000001</v>
      </c>
      <c r="K24" s="9">
        <v>2.0851500000000001</v>
      </c>
      <c r="L24" s="9">
        <v>2.5049099999999997</v>
      </c>
      <c r="M24" s="9">
        <v>2.1439299999999997</v>
      </c>
      <c r="N24" s="9">
        <v>1.7953699999999999</v>
      </c>
      <c r="O24" s="9">
        <v>3.94319</v>
      </c>
      <c r="P24" s="10">
        <v>30.52637</v>
      </c>
      <c r="Q24" s="11">
        <v>32.954430000000002</v>
      </c>
      <c r="R24" s="12">
        <v>-7.3679320200652931E-2</v>
      </c>
    </row>
    <row r="25" spans="2:18" ht="13">
      <c r="B25" s="13" t="s">
        <v>20</v>
      </c>
      <c r="C25" s="14"/>
      <c r="D25" s="15">
        <v>257.61018000000001</v>
      </c>
      <c r="E25" s="15">
        <v>214.19660999999996</v>
      </c>
      <c r="F25" s="15">
        <v>274.96065000000004</v>
      </c>
      <c r="G25" s="15">
        <v>214.81442999999999</v>
      </c>
      <c r="H25" s="15">
        <v>273.63309999999996</v>
      </c>
      <c r="I25" s="15">
        <v>268.23385000000002</v>
      </c>
      <c r="J25" s="15">
        <v>272.68948</v>
      </c>
      <c r="K25" s="15">
        <v>284.00400999999994</v>
      </c>
      <c r="L25" s="15">
        <v>212.79271</v>
      </c>
      <c r="M25" s="15">
        <v>257.24430000000001</v>
      </c>
      <c r="N25" s="15">
        <v>230.50111999999996</v>
      </c>
      <c r="O25" s="15">
        <v>253.74921000000001</v>
      </c>
      <c r="P25" s="16">
        <v>3014.42965</v>
      </c>
      <c r="Q25" s="17">
        <v>3539.3476399999995</v>
      </c>
      <c r="R25" s="18">
        <v>-0.14830924887615715</v>
      </c>
    </row>
    <row r="26" spans="2:18" ht="15.5">
      <c r="B26" s="24" t="s">
        <v>21</v>
      </c>
      <c r="C26" s="25"/>
      <c r="D26" s="26">
        <v>714.07081000000005</v>
      </c>
      <c r="E26" s="26">
        <v>615.41373999999996</v>
      </c>
      <c r="F26" s="26">
        <v>735.67954000000009</v>
      </c>
      <c r="G26" s="26">
        <v>631.63307000000009</v>
      </c>
      <c r="H26" s="26">
        <v>729.22865000000002</v>
      </c>
      <c r="I26" s="26">
        <v>712.96693000000005</v>
      </c>
      <c r="J26" s="26">
        <v>734.00964999999997</v>
      </c>
      <c r="K26" s="26">
        <v>753.28860999999995</v>
      </c>
      <c r="L26" s="26">
        <v>651.73925000000008</v>
      </c>
      <c r="M26" s="26">
        <v>706.44046000000003</v>
      </c>
      <c r="N26" s="26">
        <v>679.99173999999994</v>
      </c>
      <c r="O26" s="26">
        <v>718.70349999999996</v>
      </c>
      <c r="P26" s="27">
        <v>8383.1659499999987</v>
      </c>
      <c r="Q26" s="28">
        <v>8800.1650200000004</v>
      </c>
      <c r="R26" s="29">
        <v>-4.7385369371175878E-2</v>
      </c>
    </row>
    <row r="27" spans="2:18" ht="13">
      <c r="B27" s="7" t="s">
        <v>22</v>
      </c>
      <c r="C27" s="8" t="s">
        <v>3</v>
      </c>
      <c r="D27" s="9">
        <v>13.761049999999999</v>
      </c>
      <c r="E27" s="9">
        <v>12.46313</v>
      </c>
      <c r="F27" s="9">
        <v>12.22058</v>
      </c>
      <c r="G27" s="9">
        <v>11.880979999999999</v>
      </c>
      <c r="H27" s="9">
        <v>12.61725</v>
      </c>
      <c r="I27" s="9">
        <v>21.96444</v>
      </c>
      <c r="J27" s="9">
        <v>17.06634</v>
      </c>
      <c r="K27" s="9">
        <v>13.11849</v>
      </c>
      <c r="L27" s="9">
        <v>11.52698</v>
      </c>
      <c r="M27" s="9">
        <v>12.42305</v>
      </c>
      <c r="N27" s="9">
        <v>10.73817</v>
      </c>
      <c r="O27" s="9">
        <v>13.894870000000001</v>
      </c>
      <c r="P27" s="10">
        <v>163.67532999999997</v>
      </c>
      <c r="Q27" s="11">
        <v>217.31298000000004</v>
      </c>
      <c r="R27" s="12">
        <v>-0.24682211803455112</v>
      </c>
    </row>
    <row r="28" spans="2:18" ht="13">
      <c r="B28" s="7" t="s">
        <v>22</v>
      </c>
      <c r="C28" s="8" t="s">
        <v>23</v>
      </c>
      <c r="D28" s="9">
        <v>55.037999999999997</v>
      </c>
      <c r="E28" s="9">
        <v>50.377000000000002</v>
      </c>
      <c r="F28" s="9">
        <v>43.091000000000001</v>
      </c>
      <c r="G28" s="9">
        <v>54.192999999999998</v>
      </c>
      <c r="H28" s="9">
        <v>54.776000000000003</v>
      </c>
      <c r="I28" s="9">
        <v>42.118000000000002</v>
      </c>
      <c r="J28" s="9">
        <v>50.49</v>
      </c>
      <c r="K28" s="9">
        <v>67.492000000000004</v>
      </c>
      <c r="L28" s="9">
        <v>54.372999999999998</v>
      </c>
      <c r="M28" s="9">
        <v>54.258000000000003</v>
      </c>
      <c r="N28" s="9">
        <v>57.771999999999998</v>
      </c>
      <c r="O28" s="9">
        <v>54.895000000000003</v>
      </c>
      <c r="P28" s="10">
        <v>638.87300000000005</v>
      </c>
      <c r="Q28" s="11">
        <v>653.68299999999999</v>
      </c>
      <c r="R28" s="12">
        <v>-2.2656241633941754E-2</v>
      </c>
    </row>
    <row r="29" spans="2:18" ht="13">
      <c r="B29" s="7" t="s">
        <v>22</v>
      </c>
      <c r="C29" s="8" t="s">
        <v>19</v>
      </c>
      <c r="D29" s="9">
        <v>34.056910000000002</v>
      </c>
      <c r="E29" s="9">
        <v>25.81935</v>
      </c>
      <c r="F29" s="9">
        <v>31.954459999999997</v>
      </c>
      <c r="G29" s="9">
        <v>26.741779999999999</v>
      </c>
      <c r="H29" s="9">
        <v>35.055239999999998</v>
      </c>
      <c r="I29" s="9">
        <v>26.97541</v>
      </c>
      <c r="J29" s="9">
        <v>25.20945</v>
      </c>
      <c r="K29" s="9">
        <v>26.106860000000001</v>
      </c>
      <c r="L29" s="9">
        <v>24.643459999999997</v>
      </c>
      <c r="M29" s="9">
        <v>22.521990000000002</v>
      </c>
      <c r="N29" s="9">
        <v>22.879770000000001</v>
      </c>
      <c r="O29" s="9">
        <v>23.610849999999999</v>
      </c>
      <c r="P29" s="10">
        <v>325.57553000000007</v>
      </c>
      <c r="Q29" s="11">
        <v>356.76046999999994</v>
      </c>
      <c r="R29" s="12">
        <v>-8.7411422010964079E-2</v>
      </c>
    </row>
    <row r="30" spans="2:18" ht="13">
      <c r="B30" s="22" t="s">
        <v>24</v>
      </c>
      <c r="C30" s="23"/>
      <c r="D30" s="9">
        <v>102.85596</v>
      </c>
      <c r="E30" s="9">
        <v>88.659480000000002</v>
      </c>
      <c r="F30" s="9">
        <v>87.266040000000004</v>
      </c>
      <c r="G30" s="9">
        <v>92.815759999999983</v>
      </c>
      <c r="H30" s="9">
        <v>102.44849000000001</v>
      </c>
      <c r="I30" s="9">
        <v>91.057850000000002</v>
      </c>
      <c r="J30" s="9">
        <v>92.76579000000001</v>
      </c>
      <c r="K30" s="9">
        <v>106.71735</v>
      </c>
      <c r="L30" s="9">
        <v>90.543440000000004</v>
      </c>
      <c r="M30" s="9">
        <v>89.203040000000001</v>
      </c>
      <c r="N30" s="9">
        <v>91.389939999999996</v>
      </c>
      <c r="O30" s="9">
        <v>92.400720000000007</v>
      </c>
      <c r="P30" s="10">
        <v>1128.1238600000001</v>
      </c>
      <c r="Q30" s="11">
        <v>1227.7564499999999</v>
      </c>
      <c r="R30" s="12">
        <v>-8.1150125499238612E-2</v>
      </c>
    </row>
    <row r="31" spans="2:18" ht="13">
      <c r="B31" s="7" t="s">
        <v>25</v>
      </c>
      <c r="C31" s="8" t="s">
        <v>3</v>
      </c>
      <c r="D31" s="9">
        <v>51.680099999999996</v>
      </c>
      <c r="E31" s="9">
        <v>46.991459999999996</v>
      </c>
      <c r="F31" s="9">
        <v>57.45017</v>
      </c>
      <c r="G31" s="9">
        <v>45.194949999999999</v>
      </c>
      <c r="H31" s="9">
        <v>52.436720000000001</v>
      </c>
      <c r="I31" s="9">
        <v>51.693770000000001</v>
      </c>
      <c r="J31" s="9">
        <v>54.975569999999998</v>
      </c>
      <c r="K31" s="9">
        <v>54.967719999999993</v>
      </c>
      <c r="L31" s="9">
        <v>48.270470000000003</v>
      </c>
      <c r="M31" s="9">
        <v>50.831530000000008</v>
      </c>
      <c r="N31" s="9">
        <v>52.229259999999996</v>
      </c>
      <c r="O31" s="9">
        <v>59.524059999999999</v>
      </c>
      <c r="P31" s="10">
        <v>626.24577999999997</v>
      </c>
      <c r="Q31" s="11">
        <v>635.77678999999989</v>
      </c>
      <c r="R31" s="12">
        <v>-1.4991126052273707E-2</v>
      </c>
    </row>
    <row r="32" spans="2:18" ht="13">
      <c r="B32" s="7" t="s">
        <v>26</v>
      </c>
      <c r="C32" s="8" t="s">
        <v>18</v>
      </c>
      <c r="D32" s="9">
        <v>16.71</v>
      </c>
      <c r="E32" s="9">
        <v>11.872999999999999</v>
      </c>
      <c r="F32" s="9">
        <v>13.683</v>
      </c>
      <c r="G32" s="9">
        <v>6.9729999999999999</v>
      </c>
      <c r="H32" s="9">
        <v>18.469000000000001</v>
      </c>
      <c r="I32" s="9">
        <v>25.372</v>
      </c>
      <c r="J32" s="9">
        <v>26.716999999999999</v>
      </c>
      <c r="K32" s="9">
        <v>19.7</v>
      </c>
      <c r="L32" s="9">
        <v>8.3979999999999997</v>
      </c>
      <c r="M32" s="9">
        <v>1.9259999999999999</v>
      </c>
      <c r="N32" s="9">
        <v>0.40899999999999997</v>
      </c>
      <c r="O32" s="9">
        <v>1.9159999999999999</v>
      </c>
      <c r="P32" s="10">
        <v>152.14599999999996</v>
      </c>
      <c r="Q32" s="11">
        <v>392.79399999999998</v>
      </c>
      <c r="R32" s="12">
        <v>-0.61265701614586787</v>
      </c>
    </row>
    <row r="33" spans="2:18" ht="13">
      <c r="B33" s="7" t="s">
        <v>27</v>
      </c>
      <c r="C33" s="8" t="s">
        <v>3</v>
      </c>
      <c r="D33" s="9">
        <v>12.079730000000001</v>
      </c>
      <c r="E33" s="9">
        <v>10.444630000000002</v>
      </c>
      <c r="F33" s="9">
        <v>8.4954199999999993</v>
      </c>
      <c r="G33" s="9">
        <v>6.44564</v>
      </c>
      <c r="H33" s="9">
        <v>7.6775900000000004</v>
      </c>
      <c r="I33" s="9">
        <v>8.3896700000000006</v>
      </c>
      <c r="J33" s="9">
        <v>7.7722799999999994</v>
      </c>
      <c r="K33" s="9">
        <v>7.8520200000000004</v>
      </c>
      <c r="L33" s="9">
        <v>6.69475</v>
      </c>
      <c r="M33" s="9">
        <v>7.0888200000000001</v>
      </c>
      <c r="N33" s="9">
        <v>7.6845300000000005</v>
      </c>
      <c r="O33" s="9">
        <v>10.42191</v>
      </c>
      <c r="P33" s="10">
        <v>101.04698999999999</v>
      </c>
      <c r="Q33" s="11">
        <v>100.04804</v>
      </c>
      <c r="R33" s="12">
        <v>9.9847033485112036E-3</v>
      </c>
    </row>
    <row r="34" spans="2:18" ht="13">
      <c r="B34" s="7" t="s">
        <v>27</v>
      </c>
      <c r="C34" s="8" t="s">
        <v>19</v>
      </c>
      <c r="D34" s="9">
        <v>0</v>
      </c>
      <c r="E34" s="9">
        <v>0</v>
      </c>
      <c r="F34" s="9">
        <v>0.25700000000000001</v>
      </c>
      <c r="G34" s="9">
        <v>0</v>
      </c>
      <c r="H34" s="9">
        <v>0</v>
      </c>
      <c r="I34" s="9">
        <v>0</v>
      </c>
      <c r="J34" s="9">
        <v>0</v>
      </c>
      <c r="K34" s="9">
        <v>0</v>
      </c>
      <c r="L34" s="9">
        <v>0</v>
      </c>
      <c r="M34" s="9">
        <v>0</v>
      </c>
      <c r="N34" s="9">
        <v>0</v>
      </c>
      <c r="O34" s="9">
        <v>0</v>
      </c>
      <c r="P34" s="10">
        <v>0.25700000000000001</v>
      </c>
      <c r="Q34" s="11">
        <v>0</v>
      </c>
      <c r="R34" s="12">
        <v>0</v>
      </c>
    </row>
    <row r="35" spans="2:18" ht="13">
      <c r="B35" s="22" t="s">
        <v>28</v>
      </c>
      <c r="C35" s="23"/>
      <c r="D35" s="9">
        <v>12.079730000000001</v>
      </c>
      <c r="E35" s="9">
        <v>10.444630000000002</v>
      </c>
      <c r="F35" s="9">
        <v>8.752419999999999</v>
      </c>
      <c r="G35" s="9">
        <v>6.44564</v>
      </c>
      <c r="H35" s="9">
        <v>7.6775900000000004</v>
      </c>
      <c r="I35" s="9">
        <v>8.3896700000000006</v>
      </c>
      <c r="J35" s="9">
        <v>7.7722799999999994</v>
      </c>
      <c r="K35" s="9">
        <v>7.8520200000000004</v>
      </c>
      <c r="L35" s="9">
        <v>6.69475</v>
      </c>
      <c r="M35" s="9">
        <v>7.0888200000000001</v>
      </c>
      <c r="N35" s="9">
        <v>7.6845300000000005</v>
      </c>
      <c r="O35" s="9">
        <v>10.42191</v>
      </c>
      <c r="P35" s="10">
        <v>101.30399</v>
      </c>
      <c r="Q35" s="11">
        <v>100.04804</v>
      </c>
      <c r="R35" s="12">
        <v>1.2553469313341781E-2</v>
      </c>
    </row>
    <row r="36" spans="2:18" ht="13">
      <c r="B36" s="13" t="s">
        <v>29</v>
      </c>
      <c r="C36" s="14"/>
      <c r="D36" s="15">
        <v>183.32579000000001</v>
      </c>
      <c r="E36" s="15">
        <v>157.96856999999997</v>
      </c>
      <c r="F36" s="15">
        <v>167.15163000000001</v>
      </c>
      <c r="G36" s="15">
        <v>151.42934999999997</v>
      </c>
      <c r="H36" s="15">
        <v>181.03180000000003</v>
      </c>
      <c r="I36" s="15">
        <v>176.51329000000001</v>
      </c>
      <c r="J36" s="15">
        <v>182.23063999999999</v>
      </c>
      <c r="K36" s="15">
        <v>189.23708999999999</v>
      </c>
      <c r="L36" s="15">
        <v>153.90665999999999</v>
      </c>
      <c r="M36" s="15">
        <v>149.04939000000002</v>
      </c>
      <c r="N36" s="15">
        <v>151.71272999999999</v>
      </c>
      <c r="O36" s="15">
        <v>164.26268999999999</v>
      </c>
      <c r="P36" s="16">
        <v>2007.8196300000002</v>
      </c>
      <c r="Q36" s="17">
        <v>2356.3752799999997</v>
      </c>
      <c r="R36" s="18">
        <v>-0.14792026251438162</v>
      </c>
    </row>
    <row r="37" spans="2:18" ht="13">
      <c r="B37" s="20" t="s">
        <v>30</v>
      </c>
      <c r="C37" s="21" t="s">
        <v>3</v>
      </c>
      <c r="D37" s="15">
        <v>19.561490000000003</v>
      </c>
      <c r="E37" s="15">
        <v>14.265459999999999</v>
      </c>
      <c r="F37" s="15">
        <v>19.047759999999997</v>
      </c>
      <c r="G37" s="15">
        <v>17.312619999999999</v>
      </c>
      <c r="H37" s="15">
        <v>26.368119999999998</v>
      </c>
      <c r="I37" s="15">
        <v>28.543689999999998</v>
      </c>
      <c r="J37" s="15">
        <v>28.647369999999999</v>
      </c>
      <c r="K37" s="15">
        <v>27.978069999999999</v>
      </c>
      <c r="L37" s="15">
        <v>22.187270000000002</v>
      </c>
      <c r="M37" s="15">
        <v>21.895299999999999</v>
      </c>
      <c r="N37" s="15">
        <v>18.983450000000001</v>
      </c>
      <c r="O37" s="15">
        <v>18.273029999999999</v>
      </c>
      <c r="P37" s="16">
        <v>263.06362999999999</v>
      </c>
      <c r="Q37" s="17">
        <v>207.96895000000001</v>
      </c>
      <c r="R37" s="18">
        <v>0.26491781585664587</v>
      </c>
    </row>
    <row r="38" spans="2:18" ht="13">
      <c r="B38" s="30" t="s">
        <v>37</v>
      </c>
      <c r="C38" s="21" t="s">
        <v>3</v>
      </c>
      <c r="D38" s="31">
        <v>2.8592199999999997</v>
      </c>
      <c r="E38" s="31">
        <v>5.2773900000000005</v>
      </c>
      <c r="F38" s="31">
        <v>5.6241499999999993</v>
      </c>
      <c r="G38" s="31">
        <v>6.7214</v>
      </c>
      <c r="H38" s="31">
        <v>5.8137600000000003</v>
      </c>
      <c r="I38" s="31">
        <v>0</v>
      </c>
      <c r="J38" s="31">
        <v>5.6550000000000002</v>
      </c>
      <c r="K38" s="31">
        <v>0</v>
      </c>
      <c r="L38" s="31">
        <v>4.8283699999999996</v>
      </c>
      <c r="M38" s="31">
        <v>5.3635699999999993</v>
      </c>
      <c r="N38" s="31">
        <v>5.5405699999999998</v>
      </c>
      <c r="O38" s="31">
        <v>5.3332799999999994</v>
      </c>
      <c r="P38" s="16">
        <v>53.016710000000003</v>
      </c>
      <c r="Q38" s="32">
        <v>62.292310000000001</v>
      </c>
      <c r="R38" s="18">
        <v>-0.14890441532831256</v>
      </c>
    </row>
    <row r="39" spans="2:18" ht="16" thickBot="1">
      <c r="B39" s="33" t="s">
        <v>31</v>
      </c>
      <c r="C39" s="34"/>
      <c r="D39" s="35">
        <f>SUM(D26,D36:D38)</f>
        <v>919.81731000000013</v>
      </c>
      <c r="E39" s="35">
        <f t="shared" ref="E39:Q39" si="0">SUM(E26,E36:E38)</f>
        <v>792.92515999999989</v>
      </c>
      <c r="F39" s="35">
        <f t="shared" si="0"/>
        <v>927.50308000000018</v>
      </c>
      <c r="G39" s="35">
        <f t="shared" si="0"/>
        <v>807.09644000000014</v>
      </c>
      <c r="H39" s="35">
        <f t="shared" si="0"/>
        <v>942.44232999999997</v>
      </c>
      <c r="I39" s="35">
        <f t="shared" si="0"/>
        <v>918.02391</v>
      </c>
      <c r="J39" s="35">
        <f t="shared" si="0"/>
        <v>950.54265999999996</v>
      </c>
      <c r="K39" s="35">
        <f t="shared" si="0"/>
        <v>970.50376999999992</v>
      </c>
      <c r="L39" s="35">
        <f t="shared" si="0"/>
        <v>832.66155000000003</v>
      </c>
      <c r="M39" s="35">
        <f t="shared" si="0"/>
        <v>882.74872000000005</v>
      </c>
      <c r="N39" s="35">
        <f t="shared" si="0"/>
        <v>856.22848999999985</v>
      </c>
      <c r="O39" s="35">
        <f t="shared" si="0"/>
        <v>906.57249999999988</v>
      </c>
      <c r="P39" s="36">
        <f>SUM(P26,P36:P38)</f>
        <v>10707.065919999999</v>
      </c>
      <c r="Q39" s="35">
        <f t="shared" si="0"/>
        <v>11426.801560000002</v>
      </c>
      <c r="R39" s="37">
        <f>+P39/Q39-1</f>
        <v>-6.2986622828864691E-2</v>
      </c>
    </row>
    <row r="40" spans="2:18" ht="13" thickTop="1"/>
  </sheetData>
  <mergeCells count="1">
    <mergeCell ref="B2:R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C2:S40"/>
  <sheetViews>
    <sheetView workbookViewId="0">
      <selection activeCell="F42" sqref="F42"/>
    </sheetView>
  </sheetViews>
  <sheetFormatPr defaultRowHeight="12.5"/>
  <cols>
    <col min="3" max="3" width="16.54296875" customWidth="1"/>
  </cols>
  <sheetData>
    <row r="2" spans="3:19" ht="15.5">
      <c r="C2" s="99" t="s">
        <v>47</v>
      </c>
      <c r="D2" s="99"/>
      <c r="E2" s="99"/>
      <c r="F2" s="99"/>
      <c r="G2" s="99"/>
      <c r="H2" s="99"/>
      <c r="I2" s="99"/>
      <c r="J2" s="99"/>
      <c r="K2" s="99"/>
      <c r="L2" s="99"/>
      <c r="M2" s="99"/>
      <c r="N2" s="99"/>
      <c r="O2" s="99"/>
      <c r="P2" s="99"/>
      <c r="Q2" s="99"/>
      <c r="R2" s="99"/>
      <c r="S2" s="99"/>
    </row>
    <row r="3" spans="3:19" ht="13" thickBot="1"/>
    <row r="4" spans="3:19" ht="39.5" thickTop="1">
      <c r="C4" s="1" t="s">
        <v>0</v>
      </c>
      <c r="D4" s="2" t="s">
        <v>1</v>
      </c>
      <c r="E4" s="3">
        <v>39448</v>
      </c>
      <c r="F4" s="3">
        <v>39479</v>
      </c>
      <c r="G4" s="3">
        <v>39508</v>
      </c>
      <c r="H4" s="3">
        <v>39539</v>
      </c>
      <c r="I4" s="3">
        <v>39569</v>
      </c>
      <c r="J4" s="3">
        <v>39600</v>
      </c>
      <c r="K4" s="3">
        <v>39630</v>
      </c>
      <c r="L4" s="3">
        <v>39661</v>
      </c>
      <c r="M4" s="3">
        <v>39692</v>
      </c>
      <c r="N4" s="3">
        <v>39722</v>
      </c>
      <c r="O4" s="3">
        <v>39753</v>
      </c>
      <c r="P4" s="3">
        <v>39783</v>
      </c>
      <c r="Q4" s="4" t="s">
        <v>40</v>
      </c>
      <c r="R4" s="5" t="s">
        <v>32</v>
      </c>
      <c r="S4" s="6" t="s">
        <v>34</v>
      </c>
    </row>
    <row r="5" spans="3:19" ht="13">
      <c r="C5" s="7" t="s">
        <v>2</v>
      </c>
      <c r="D5" s="8" t="s">
        <v>3</v>
      </c>
      <c r="E5" s="9">
        <v>69.302509999999998</v>
      </c>
      <c r="F5" s="9">
        <v>63.798830000000002</v>
      </c>
      <c r="G5" s="9">
        <v>54.590380000000003</v>
      </c>
      <c r="H5" s="9">
        <v>42.360619999999997</v>
      </c>
      <c r="I5" s="9">
        <v>39.917099999999998</v>
      </c>
      <c r="J5" s="9">
        <v>34.09666</v>
      </c>
      <c r="K5" s="9">
        <v>39.334020000000002</v>
      </c>
      <c r="L5" s="9">
        <v>34.464220000000005</v>
      </c>
      <c r="M5" s="9">
        <v>35.670850000000002</v>
      </c>
      <c r="N5" s="9">
        <v>37.191830000000003</v>
      </c>
      <c r="O5" s="9">
        <v>42.966520000000003</v>
      </c>
      <c r="P5" s="9">
        <v>45.154869999999995</v>
      </c>
      <c r="Q5" s="10">
        <v>538.84841000000006</v>
      </c>
      <c r="R5" s="11">
        <v>545.29473000000007</v>
      </c>
      <c r="S5" s="12">
        <v>-1.1821717037316715E-2</v>
      </c>
    </row>
    <row r="6" spans="3:19" ht="13">
      <c r="C6" s="7" t="s">
        <v>4</v>
      </c>
      <c r="D6" s="8" t="s">
        <v>5</v>
      </c>
      <c r="E6" s="9">
        <v>3.4631599999999998</v>
      </c>
      <c r="F6" s="9">
        <v>4.6293999999999995</v>
      </c>
      <c r="G6" s="9">
        <v>10.796889999999999</v>
      </c>
      <c r="H6" s="9">
        <v>10.266209999999999</v>
      </c>
      <c r="I6" s="9">
        <v>5.1852900000000002</v>
      </c>
      <c r="J6" s="9">
        <v>6.4327500000000004</v>
      </c>
      <c r="K6" s="9">
        <v>8.9983100000000018</v>
      </c>
      <c r="L6" s="9">
        <v>10.255690000000001</v>
      </c>
      <c r="M6" s="9">
        <v>9.6893399999999996</v>
      </c>
      <c r="N6" s="9">
        <v>10.60041</v>
      </c>
      <c r="O6" s="9">
        <v>4.4458199999999994</v>
      </c>
      <c r="P6" s="9">
        <v>5.2394300000000005</v>
      </c>
      <c r="Q6" s="10">
        <v>90.00269999999999</v>
      </c>
      <c r="R6" s="11">
        <v>50.636590000000005</v>
      </c>
      <c r="S6" s="12">
        <v>0.77742419068898561</v>
      </c>
    </row>
    <row r="7" spans="3:19" ht="13">
      <c r="C7" s="7" t="s">
        <v>6</v>
      </c>
      <c r="D7" s="8" t="s">
        <v>5</v>
      </c>
      <c r="E7" s="9">
        <v>11.305870000000001</v>
      </c>
      <c r="F7" s="9">
        <v>6.3321099999999992</v>
      </c>
      <c r="G7" s="9">
        <v>13.722520000000001</v>
      </c>
      <c r="H7" s="9">
        <v>11.51108</v>
      </c>
      <c r="I7" s="9">
        <v>10.03302</v>
      </c>
      <c r="J7" s="9">
        <v>10.83292</v>
      </c>
      <c r="K7" s="9">
        <v>13.84792</v>
      </c>
      <c r="L7" s="9">
        <v>12.508209999999998</v>
      </c>
      <c r="M7" s="9">
        <v>11.826120000000001</v>
      </c>
      <c r="N7" s="9">
        <v>12.710809999999999</v>
      </c>
      <c r="O7" s="9">
        <v>11.182870000000001</v>
      </c>
      <c r="P7" s="9">
        <v>12.497489999999999</v>
      </c>
      <c r="Q7" s="10">
        <v>138.31093999999999</v>
      </c>
      <c r="R7" s="11">
        <v>116.92878999999999</v>
      </c>
      <c r="S7" s="12">
        <v>0.18286471620889944</v>
      </c>
    </row>
    <row r="8" spans="3:19" ht="13">
      <c r="C8" s="13" t="s">
        <v>7</v>
      </c>
      <c r="D8" s="14"/>
      <c r="E8" s="15">
        <v>84.071539999999999</v>
      </c>
      <c r="F8" s="15">
        <v>74.760339999999999</v>
      </c>
      <c r="G8" s="15">
        <v>79.109790000000004</v>
      </c>
      <c r="H8" s="15">
        <v>64.137910000000005</v>
      </c>
      <c r="I8" s="15">
        <v>55.13541</v>
      </c>
      <c r="J8" s="15">
        <v>51.36233</v>
      </c>
      <c r="K8" s="15">
        <v>62.180250000000008</v>
      </c>
      <c r="L8" s="15">
        <v>57.228120000000004</v>
      </c>
      <c r="M8" s="15">
        <v>57.186310000000006</v>
      </c>
      <c r="N8" s="15">
        <v>60.503050000000002</v>
      </c>
      <c r="O8" s="15">
        <v>58.595210000000002</v>
      </c>
      <c r="P8" s="15">
        <v>62.891789999999993</v>
      </c>
      <c r="Q8" s="16">
        <v>767.16205000000002</v>
      </c>
      <c r="R8" s="17">
        <v>712.86011000000008</v>
      </c>
      <c r="S8" s="18">
        <v>7.6174749068228742E-2</v>
      </c>
    </row>
    <row r="9" spans="3:19" ht="13">
      <c r="C9" s="7" t="s">
        <v>8</v>
      </c>
      <c r="D9" s="8" t="s">
        <v>3</v>
      </c>
      <c r="E9" s="9">
        <v>181.19336999999999</v>
      </c>
      <c r="F9" s="9">
        <v>174.54864999999998</v>
      </c>
      <c r="G9" s="9">
        <v>182.22548</v>
      </c>
      <c r="H9" s="9">
        <v>182.28879999999998</v>
      </c>
      <c r="I9" s="9">
        <v>185.53585999999999</v>
      </c>
      <c r="J9" s="9">
        <v>192.39063000000002</v>
      </c>
      <c r="K9" s="9">
        <v>195.97595999999999</v>
      </c>
      <c r="L9" s="9">
        <v>195.96692999999999</v>
      </c>
      <c r="M9" s="9">
        <v>193.69605999999999</v>
      </c>
      <c r="N9" s="9">
        <v>173.57742000000002</v>
      </c>
      <c r="O9" s="9">
        <v>183.79460999999998</v>
      </c>
      <c r="P9" s="9">
        <v>191.79281</v>
      </c>
      <c r="Q9" s="10">
        <v>2232.9865800000002</v>
      </c>
      <c r="R9" s="11">
        <v>2092.4286400000001</v>
      </c>
      <c r="S9" s="12">
        <v>6.7174544122087676E-2</v>
      </c>
    </row>
    <row r="10" spans="3:19" ht="13">
      <c r="C10" s="7" t="s">
        <v>33</v>
      </c>
      <c r="D10" s="8" t="s">
        <v>3</v>
      </c>
      <c r="E10" s="9">
        <v>16.784929999999999</v>
      </c>
      <c r="F10" s="9">
        <v>16.57029</v>
      </c>
      <c r="G10" s="9">
        <v>16.10887</v>
      </c>
      <c r="H10" s="9">
        <v>16.754099999999998</v>
      </c>
      <c r="I10" s="9">
        <v>15.29344</v>
      </c>
      <c r="J10" s="9">
        <v>14.92112</v>
      </c>
      <c r="K10" s="9">
        <v>13.940110000000001</v>
      </c>
      <c r="L10" s="9">
        <v>14.11877</v>
      </c>
      <c r="M10" s="9">
        <v>14.384690000000001</v>
      </c>
      <c r="N10" s="9">
        <v>12.12331</v>
      </c>
      <c r="O10" s="9">
        <v>12.692440000000001</v>
      </c>
      <c r="P10" s="9">
        <v>11.694000000000001</v>
      </c>
      <c r="Q10" s="10">
        <v>175.38606999999999</v>
      </c>
      <c r="R10" s="11">
        <v>240.30094</v>
      </c>
      <c r="S10" s="12">
        <v>-0.27013989208698064</v>
      </c>
    </row>
    <row r="11" spans="3:19" ht="13">
      <c r="C11" s="7" t="s">
        <v>9</v>
      </c>
      <c r="D11" s="8" t="s">
        <v>3</v>
      </c>
      <c r="E11" s="9">
        <v>2.2258899999999997</v>
      </c>
      <c r="F11" s="9">
        <v>2.1758000000000002</v>
      </c>
      <c r="G11" s="9">
        <v>2.22079</v>
      </c>
      <c r="H11" s="9">
        <v>2.1087899999999999</v>
      </c>
      <c r="I11" s="9">
        <v>2.3242399999999996</v>
      </c>
      <c r="J11" s="9">
        <v>2.0379</v>
      </c>
      <c r="K11" s="9">
        <v>2.0177800000000001</v>
      </c>
      <c r="L11" s="9">
        <v>1.90663</v>
      </c>
      <c r="M11" s="9">
        <v>2.0689000000000002</v>
      </c>
      <c r="N11" s="9">
        <v>1.71136</v>
      </c>
      <c r="O11" s="9">
        <v>1.9017599999999999</v>
      </c>
      <c r="P11" s="9">
        <v>2.0030100000000002</v>
      </c>
      <c r="Q11" s="10">
        <v>24.702849999999998</v>
      </c>
      <c r="R11" s="11">
        <v>30.128150000000002</v>
      </c>
      <c r="S11" s="12">
        <v>-0.18007411673136264</v>
      </c>
    </row>
    <row r="12" spans="3:19" ht="13">
      <c r="C12" s="13" t="s">
        <v>35</v>
      </c>
      <c r="D12" s="14"/>
      <c r="E12" s="19">
        <v>200.20418999999998</v>
      </c>
      <c r="F12" s="19">
        <v>193.29473999999999</v>
      </c>
      <c r="G12" s="19">
        <v>200.55513999999999</v>
      </c>
      <c r="H12" s="19">
        <v>201.15168999999997</v>
      </c>
      <c r="I12" s="19">
        <v>203.15353999999999</v>
      </c>
      <c r="J12" s="19">
        <v>209.34965000000003</v>
      </c>
      <c r="K12" s="19">
        <v>211.93384999999998</v>
      </c>
      <c r="L12" s="19">
        <v>211.99233000000001</v>
      </c>
      <c r="M12" s="19">
        <v>210.14965000000001</v>
      </c>
      <c r="N12" s="19">
        <v>187.41209000000003</v>
      </c>
      <c r="O12" s="19">
        <v>198.38880999999998</v>
      </c>
      <c r="P12" s="19">
        <v>205.48981999999998</v>
      </c>
      <c r="Q12" s="16">
        <v>2433.0754999999999</v>
      </c>
      <c r="R12" s="17">
        <v>2362.8577300000002</v>
      </c>
      <c r="S12" s="18">
        <v>2.9717307609544275E-2</v>
      </c>
    </row>
    <row r="13" spans="3:19" ht="13">
      <c r="C13" s="20" t="s">
        <v>36</v>
      </c>
      <c r="D13" s="21" t="s">
        <v>5</v>
      </c>
      <c r="E13" s="19">
        <v>32.36524</v>
      </c>
      <c r="F13" s="19">
        <v>26.78736</v>
      </c>
      <c r="G13" s="19">
        <v>29.69689</v>
      </c>
      <c r="H13" s="19">
        <v>30.245509999999999</v>
      </c>
      <c r="I13" s="19">
        <v>29.13719</v>
      </c>
      <c r="J13" s="19">
        <v>21.231189999999998</v>
      </c>
      <c r="K13" s="19">
        <v>25.365770000000001</v>
      </c>
      <c r="L13" s="19">
        <v>24.631900000000002</v>
      </c>
      <c r="M13" s="19">
        <v>21.417680000000001</v>
      </c>
      <c r="N13" s="19">
        <v>22.784110000000002</v>
      </c>
      <c r="O13" s="19">
        <v>10.7989</v>
      </c>
      <c r="P13" s="19">
        <v>16.638570000000001</v>
      </c>
      <c r="Q13" s="16">
        <v>291.10031000000004</v>
      </c>
      <c r="R13" s="17">
        <v>342.12549000000001</v>
      </c>
      <c r="S13" s="18">
        <v>-0.14914170820771044</v>
      </c>
    </row>
    <row r="14" spans="3:19" ht="13">
      <c r="C14" s="7" t="s">
        <v>10</v>
      </c>
      <c r="D14" s="8" t="s">
        <v>3</v>
      </c>
      <c r="E14" s="9">
        <v>1.63</v>
      </c>
      <c r="F14" s="9">
        <v>1.8620000000000001</v>
      </c>
      <c r="G14" s="9">
        <v>2.306</v>
      </c>
      <c r="H14" s="9">
        <v>2.7130000000000001</v>
      </c>
      <c r="I14" s="9">
        <v>2.2890000000000001</v>
      </c>
      <c r="J14" s="9">
        <v>2.0579999999999998</v>
      </c>
      <c r="K14" s="9">
        <v>1.5920000000000001</v>
      </c>
      <c r="L14" s="9">
        <v>1.9970000000000001</v>
      </c>
      <c r="M14" s="9">
        <v>1.6359999999999999</v>
      </c>
      <c r="N14" s="9">
        <v>1.7470000000000001</v>
      </c>
      <c r="O14" s="9">
        <v>1.8680000000000001</v>
      </c>
      <c r="P14" s="9">
        <v>1.4119999999999999</v>
      </c>
      <c r="Q14" s="10">
        <v>23.109999999999996</v>
      </c>
      <c r="R14" s="11">
        <v>22.540770000000002</v>
      </c>
      <c r="S14" s="12">
        <v>2.5253352037219345E-2</v>
      </c>
    </row>
    <row r="15" spans="3:19" ht="13">
      <c r="C15" s="7" t="s">
        <v>10</v>
      </c>
      <c r="D15" s="8" t="s">
        <v>5</v>
      </c>
      <c r="E15" s="9">
        <v>58.110660000000003</v>
      </c>
      <c r="F15" s="9">
        <v>52.380660000000006</v>
      </c>
      <c r="G15" s="9">
        <v>54.808980000000005</v>
      </c>
      <c r="H15" s="9">
        <v>48.627980000000001</v>
      </c>
      <c r="I15" s="9">
        <v>39.937160000000006</v>
      </c>
      <c r="J15" s="9">
        <v>36.979390000000002</v>
      </c>
      <c r="K15" s="9">
        <v>51.586289999999998</v>
      </c>
      <c r="L15" s="9">
        <v>58.351519999999994</v>
      </c>
      <c r="M15" s="9">
        <v>51.179449999999996</v>
      </c>
      <c r="N15" s="9">
        <v>52.806460000000001</v>
      </c>
      <c r="O15" s="9">
        <v>51.218839999999993</v>
      </c>
      <c r="P15" s="9">
        <v>58.815800000000003</v>
      </c>
      <c r="Q15" s="10">
        <v>614.80318999999997</v>
      </c>
      <c r="R15" s="11">
        <v>593.64557000000002</v>
      </c>
      <c r="S15" s="12">
        <v>3.564015478124416E-2</v>
      </c>
    </row>
    <row r="16" spans="3:19" ht="13">
      <c r="C16" s="13" t="s">
        <v>11</v>
      </c>
      <c r="D16" s="14"/>
      <c r="E16" s="15">
        <v>59.740660000000005</v>
      </c>
      <c r="F16" s="15">
        <v>54.242660000000008</v>
      </c>
      <c r="G16" s="15">
        <v>57.114980000000003</v>
      </c>
      <c r="H16" s="15">
        <v>51.340980000000002</v>
      </c>
      <c r="I16" s="15">
        <v>42.226160000000007</v>
      </c>
      <c r="J16" s="15">
        <v>39.037390000000002</v>
      </c>
      <c r="K16" s="15">
        <v>53.178289999999997</v>
      </c>
      <c r="L16" s="15">
        <v>60.348519999999994</v>
      </c>
      <c r="M16" s="15">
        <v>52.815449999999998</v>
      </c>
      <c r="N16" s="15">
        <v>54.553460000000001</v>
      </c>
      <c r="O16" s="15">
        <v>53.086839999999995</v>
      </c>
      <c r="P16" s="15">
        <v>60.227800000000002</v>
      </c>
      <c r="Q16" s="16">
        <v>637.9131900000001</v>
      </c>
      <c r="R16" s="17">
        <v>616.18633999999997</v>
      </c>
      <c r="S16" s="18">
        <v>3.5260194180870785E-2</v>
      </c>
    </row>
    <row r="17" spans="3:19" ht="13">
      <c r="C17" s="7" t="s">
        <v>12</v>
      </c>
      <c r="D17" s="8" t="s">
        <v>3</v>
      </c>
      <c r="E17" s="9">
        <v>36.9437</v>
      </c>
      <c r="F17" s="9">
        <v>32.891069999999999</v>
      </c>
      <c r="G17" s="9">
        <v>30.347459999999998</v>
      </c>
      <c r="H17" s="9">
        <v>22.648319999999998</v>
      </c>
      <c r="I17" s="9">
        <v>26.94699</v>
      </c>
      <c r="J17" s="9">
        <v>28.42632</v>
      </c>
      <c r="K17" s="9">
        <v>28.508230000000005</v>
      </c>
      <c r="L17" s="9">
        <v>26.537989999999997</v>
      </c>
      <c r="M17" s="9">
        <v>24.406790000000001</v>
      </c>
      <c r="N17" s="9">
        <v>22.00881</v>
      </c>
      <c r="O17" s="9">
        <v>31.466249999999999</v>
      </c>
      <c r="P17" s="9">
        <v>29.594390000000001</v>
      </c>
      <c r="Q17" s="10">
        <v>340.72631999999999</v>
      </c>
      <c r="R17" s="11">
        <v>321.06146999999993</v>
      </c>
      <c r="S17" s="12">
        <v>6.124948596292179E-2</v>
      </c>
    </row>
    <row r="18" spans="3:19" ht="13">
      <c r="C18" s="7" t="s">
        <v>12</v>
      </c>
      <c r="D18" s="8" t="s">
        <v>13</v>
      </c>
      <c r="E18" s="9">
        <v>63.03304</v>
      </c>
      <c r="F18" s="9">
        <v>54.505189999999999</v>
      </c>
      <c r="G18" s="9">
        <v>66.10611999999999</v>
      </c>
      <c r="H18" s="9">
        <v>66.298820000000006</v>
      </c>
      <c r="I18" s="9">
        <v>71.74933</v>
      </c>
      <c r="J18" s="9">
        <v>69.17783</v>
      </c>
      <c r="K18" s="9">
        <v>73.614990000000006</v>
      </c>
      <c r="L18" s="9">
        <v>75.890460000000004</v>
      </c>
      <c r="M18" s="9">
        <v>63.745269999999998</v>
      </c>
      <c r="N18" s="9">
        <v>65.082909999999998</v>
      </c>
      <c r="O18" s="9">
        <v>58.378569999999996</v>
      </c>
      <c r="P18" s="9">
        <v>63.257480000000001</v>
      </c>
      <c r="Q18" s="10">
        <v>790.84000999999989</v>
      </c>
      <c r="R18" s="11">
        <v>779.76917999999989</v>
      </c>
      <c r="S18" s="12">
        <v>1.4197573184413281E-2</v>
      </c>
    </row>
    <row r="19" spans="3:19" ht="13">
      <c r="C19" s="13" t="s">
        <v>14</v>
      </c>
      <c r="D19" s="14"/>
      <c r="E19" s="15">
        <v>99.976740000000007</v>
      </c>
      <c r="F19" s="15">
        <v>87.396259999999998</v>
      </c>
      <c r="G19" s="15">
        <v>96.453579999999988</v>
      </c>
      <c r="H19" s="15">
        <v>88.947140000000005</v>
      </c>
      <c r="I19" s="15">
        <v>98.69632</v>
      </c>
      <c r="J19" s="15">
        <v>97.604150000000004</v>
      </c>
      <c r="K19" s="15">
        <v>102.12322</v>
      </c>
      <c r="L19" s="15">
        <v>102.42845</v>
      </c>
      <c r="M19" s="15">
        <v>88.152060000000006</v>
      </c>
      <c r="N19" s="15">
        <v>87.091719999999995</v>
      </c>
      <c r="O19" s="15">
        <v>89.844819999999999</v>
      </c>
      <c r="P19" s="15">
        <v>92.851870000000005</v>
      </c>
      <c r="Q19" s="16">
        <v>1131.5663299999999</v>
      </c>
      <c r="R19" s="17">
        <v>1100.8306499999999</v>
      </c>
      <c r="S19" s="18">
        <v>2.7920443530528471E-2</v>
      </c>
    </row>
    <row r="20" spans="3:19" ht="13">
      <c r="C20" s="7" t="s">
        <v>15</v>
      </c>
      <c r="D20" s="8" t="s">
        <v>3</v>
      </c>
      <c r="E20" s="9">
        <v>22.313119999999998</v>
      </c>
      <c r="F20" s="9">
        <v>22.794220000000003</v>
      </c>
      <c r="G20" s="9">
        <v>13.198700000000001</v>
      </c>
      <c r="H20" s="9">
        <v>11.032440000000001</v>
      </c>
      <c r="I20" s="9">
        <v>11.807459999999999</v>
      </c>
      <c r="J20" s="9">
        <v>13.293059999999999</v>
      </c>
      <c r="K20" s="9">
        <v>14.80527</v>
      </c>
      <c r="L20" s="9">
        <v>15.180909999999999</v>
      </c>
      <c r="M20" s="9">
        <v>16.258510000000001</v>
      </c>
      <c r="N20" s="9">
        <v>11.70041</v>
      </c>
      <c r="O20" s="9">
        <v>7.0523699999999998</v>
      </c>
      <c r="P20" s="9">
        <v>9.7799300000000002</v>
      </c>
      <c r="Q20" s="10">
        <v>169.21640000000002</v>
      </c>
      <c r="R20" s="11">
        <v>186.93005000000002</v>
      </c>
      <c r="S20" s="12">
        <v>-9.4760847707471285E-2</v>
      </c>
    </row>
    <row r="21" spans="3:19" ht="13">
      <c r="C21" s="7" t="s">
        <v>16</v>
      </c>
      <c r="D21" s="8" t="s">
        <v>3</v>
      </c>
      <c r="E21" s="9">
        <v>231.00218000000001</v>
      </c>
      <c r="F21" s="9">
        <v>221.32182</v>
      </c>
      <c r="G21" s="9">
        <v>226.38105999999999</v>
      </c>
      <c r="H21" s="9">
        <v>222.81129000000001</v>
      </c>
      <c r="I21" s="9">
        <v>222.97394999999997</v>
      </c>
      <c r="J21" s="9">
        <v>219.43403000000001</v>
      </c>
      <c r="K21" s="9">
        <v>227.91741999999999</v>
      </c>
      <c r="L21" s="9">
        <v>230.58394000000001</v>
      </c>
      <c r="M21" s="9">
        <v>221.50023999999999</v>
      </c>
      <c r="N21" s="9">
        <v>183.46017000000001</v>
      </c>
      <c r="O21" s="9">
        <v>211.78176000000002</v>
      </c>
      <c r="P21" s="9">
        <v>208.27295000000001</v>
      </c>
      <c r="Q21" s="10">
        <v>2627.4408099999996</v>
      </c>
      <c r="R21" s="11">
        <v>2731.6311299999998</v>
      </c>
      <c r="S21" s="12">
        <v>-3.8142163067236723E-2</v>
      </c>
    </row>
    <row r="22" spans="3:19" ht="13">
      <c r="C22" s="22" t="s">
        <v>17</v>
      </c>
      <c r="D22" s="23"/>
      <c r="E22" s="9">
        <v>253.31530000000001</v>
      </c>
      <c r="F22" s="9">
        <v>244.11604</v>
      </c>
      <c r="G22" s="9">
        <v>239.57975999999999</v>
      </c>
      <c r="H22" s="9">
        <v>233.84373000000002</v>
      </c>
      <c r="I22" s="9">
        <v>234.78140999999997</v>
      </c>
      <c r="J22" s="9">
        <v>232.72709</v>
      </c>
      <c r="K22" s="9">
        <v>242.72269</v>
      </c>
      <c r="L22" s="9">
        <v>245.76485000000002</v>
      </c>
      <c r="M22" s="9">
        <v>237.75874999999999</v>
      </c>
      <c r="N22" s="9">
        <v>195.16058000000001</v>
      </c>
      <c r="O22" s="9">
        <v>218.83413000000002</v>
      </c>
      <c r="P22" s="9">
        <v>218.05288000000002</v>
      </c>
      <c r="Q22" s="10">
        <v>2796.6572100000008</v>
      </c>
      <c r="R22" s="11">
        <v>2918.5611799999997</v>
      </c>
      <c r="S22" s="12">
        <v>-4.1768516224833463E-2</v>
      </c>
    </row>
    <row r="23" spans="3:19" ht="13">
      <c r="C23" s="7" t="s">
        <v>15</v>
      </c>
      <c r="D23" s="8" t="s">
        <v>18</v>
      </c>
      <c r="E23" s="9">
        <v>121.78400000000001</v>
      </c>
      <c r="F23" s="9">
        <v>61.579000000000001</v>
      </c>
      <c r="G23" s="9">
        <v>19.411999999999999</v>
      </c>
      <c r="H23" s="9">
        <v>47.793999999999997</v>
      </c>
      <c r="I23" s="9">
        <v>54.204000000000001</v>
      </c>
      <c r="J23" s="9">
        <v>79.435000000000002</v>
      </c>
      <c r="K23" s="9">
        <v>100.82</v>
      </c>
      <c r="L23" s="9">
        <v>97.698999999999998</v>
      </c>
      <c r="M23" s="9">
        <v>60.823999999999998</v>
      </c>
      <c r="N23" s="9">
        <v>26.335000000000001</v>
      </c>
      <c r="O23" s="9">
        <v>24.25</v>
      </c>
      <c r="P23" s="9">
        <v>15.6</v>
      </c>
      <c r="Q23" s="10">
        <v>709.73599999999999</v>
      </c>
      <c r="R23" s="11">
        <v>885.18000000000006</v>
      </c>
      <c r="S23" s="12">
        <v>-0.19820149574097934</v>
      </c>
    </row>
    <row r="24" spans="3:19" ht="13">
      <c r="C24" s="7" t="s">
        <v>15</v>
      </c>
      <c r="D24" s="8" t="s">
        <v>19</v>
      </c>
      <c r="E24" s="9">
        <v>3.4427600000000003</v>
      </c>
      <c r="F24" s="9">
        <v>1.9139300000000001</v>
      </c>
      <c r="G24" s="9">
        <v>2.7523</v>
      </c>
      <c r="H24" s="9">
        <v>3.0963600000000002</v>
      </c>
      <c r="I24" s="9">
        <v>2.51491</v>
      </c>
      <c r="J24" s="9">
        <v>3.0102500000000001</v>
      </c>
      <c r="K24" s="9">
        <v>2.4745699999999995</v>
      </c>
      <c r="L24" s="9">
        <v>3.3308400000000002</v>
      </c>
      <c r="M24" s="9">
        <v>3.0030100000000002</v>
      </c>
      <c r="N24" s="9">
        <v>2.5348999999999999</v>
      </c>
      <c r="O24" s="9">
        <v>2.2425199999999998</v>
      </c>
      <c r="P24" s="9">
        <v>2.63808</v>
      </c>
      <c r="Q24" s="10">
        <v>32.954430000000002</v>
      </c>
      <c r="R24" s="11">
        <v>37.15108</v>
      </c>
      <c r="S24" s="12">
        <v>-0.11296172278167949</v>
      </c>
    </row>
    <row r="25" spans="3:19" ht="13">
      <c r="C25" s="13" t="s">
        <v>20</v>
      </c>
      <c r="D25" s="14"/>
      <c r="E25" s="15">
        <v>378.54206000000005</v>
      </c>
      <c r="F25" s="15">
        <v>307.60897</v>
      </c>
      <c r="G25" s="15">
        <v>261.74405999999999</v>
      </c>
      <c r="H25" s="15">
        <v>284.73409000000004</v>
      </c>
      <c r="I25" s="15">
        <v>291.50031999999993</v>
      </c>
      <c r="J25" s="15">
        <v>315.17234000000002</v>
      </c>
      <c r="K25" s="15">
        <v>346.01725999999996</v>
      </c>
      <c r="L25" s="15">
        <v>346.79469000000006</v>
      </c>
      <c r="M25" s="15">
        <v>301.58575999999999</v>
      </c>
      <c r="N25" s="15">
        <v>224.03048000000001</v>
      </c>
      <c r="O25" s="15">
        <v>245.32665000000003</v>
      </c>
      <c r="P25" s="15">
        <v>236.29096000000001</v>
      </c>
      <c r="Q25" s="16">
        <v>3539.3476399999995</v>
      </c>
      <c r="R25" s="17">
        <v>3840.8922600000001</v>
      </c>
      <c r="S25" s="18">
        <v>-7.8509002488916568E-2</v>
      </c>
    </row>
    <row r="26" spans="3:19" ht="15.5">
      <c r="C26" s="24" t="s">
        <v>21</v>
      </c>
      <c r="D26" s="25"/>
      <c r="E26" s="26">
        <v>854.90043000000014</v>
      </c>
      <c r="F26" s="26">
        <v>744.09032999999999</v>
      </c>
      <c r="G26" s="26">
        <v>724.67444</v>
      </c>
      <c r="H26" s="26">
        <v>720.55732</v>
      </c>
      <c r="I26" s="26">
        <v>719.84893999999997</v>
      </c>
      <c r="J26" s="26">
        <v>733.75705000000005</v>
      </c>
      <c r="K26" s="26">
        <v>800.79863999999998</v>
      </c>
      <c r="L26" s="26">
        <v>803.42401000000007</v>
      </c>
      <c r="M26" s="26">
        <v>731.30691000000002</v>
      </c>
      <c r="N26" s="26">
        <v>636.37491000000011</v>
      </c>
      <c r="O26" s="26">
        <v>656.04122999999993</v>
      </c>
      <c r="P26" s="26">
        <v>674.39080999999999</v>
      </c>
      <c r="Q26" s="27">
        <v>8800.1650200000004</v>
      </c>
      <c r="R26" s="28">
        <v>8976.8541100000002</v>
      </c>
      <c r="S26" s="29">
        <v>-1.9682740505181262E-2</v>
      </c>
    </row>
    <row r="27" spans="3:19" ht="13">
      <c r="C27" s="7" t="s">
        <v>22</v>
      </c>
      <c r="D27" s="8" t="s">
        <v>3</v>
      </c>
      <c r="E27" s="9">
        <v>21.32002</v>
      </c>
      <c r="F27" s="9">
        <v>21.201310000000003</v>
      </c>
      <c r="G27" s="9">
        <v>24.814</v>
      </c>
      <c r="H27" s="9">
        <v>21.080629999999999</v>
      </c>
      <c r="I27" s="9">
        <v>22.159959999999998</v>
      </c>
      <c r="J27" s="9">
        <v>16.38186</v>
      </c>
      <c r="K27" s="9">
        <v>17.099640000000001</v>
      </c>
      <c r="L27" s="9">
        <v>16.978619999999999</v>
      </c>
      <c r="M27" s="9">
        <v>13.59394</v>
      </c>
      <c r="N27" s="9">
        <v>11.556809999999999</v>
      </c>
      <c r="O27" s="9">
        <v>19.21529</v>
      </c>
      <c r="P27" s="9">
        <v>11.9109</v>
      </c>
      <c r="Q27" s="10">
        <v>217.31298000000004</v>
      </c>
      <c r="R27" s="11">
        <v>356.09352000000001</v>
      </c>
      <c r="S27" s="12">
        <v>-0.38973059661405796</v>
      </c>
    </row>
    <row r="28" spans="3:19" ht="13">
      <c r="C28" s="7" t="s">
        <v>22</v>
      </c>
      <c r="D28" s="8" t="s">
        <v>23</v>
      </c>
      <c r="E28" s="9">
        <v>60.286999999999999</v>
      </c>
      <c r="F28" s="9">
        <v>58.485999999999997</v>
      </c>
      <c r="G28" s="9">
        <v>55.686</v>
      </c>
      <c r="H28" s="9">
        <v>55.093000000000004</v>
      </c>
      <c r="I28" s="9">
        <v>56.207000000000001</v>
      </c>
      <c r="J28" s="9">
        <v>55.676000000000002</v>
      </c>
      <c r="K28" s="9">
        <v>53.658999999999999</v>
      </c>
      <c r="L28" s="9">
        <v>43.534999999999997</v>
      </c>
      <c r="M28" s="9">
        <v>52.134</v>
      </c>
      <c r="N28" s="9">
        <v>53.095999999999997</v>
      </c>
      <c r="O28" s="9">
        <v>54.115000000000002</v>
      </c>
      <c r="P28" s="9">
        <v>55.709000000000003</v>
      </c>
      <c r="Q28" s="10">
        <v>653.68299999999999</v>
      </c>
      <c r="R28" s="11">
        <v>645.01400000000001</v>
      </c>
      <c r="S28" s="12">
        <v>1.3440018356190686E-2</v>
      </c>
    </row>
    <row r="29" spans="3:19" ht="13">
      <c r="C29" s="7" t="s">
        <v>22</v>
      </c>
      <c r="D29" s="8" t="s">
        <v>19</v>
      </c>
      <c r="E29" s="9">
        <v>28.894419999999997</v>
      </c>
      <c r="F29" s="9">
        <v>29.908729999999998</v>
      </c>
      <c r="G29" s="9">
        <v>31.40719</v>
      </c>
      <c r="H29" s="9">
        <v>33.569660000000006</v>
      </c>
      <c r="I29" s="9">
        <v>34.750970000000002</v>
      </c>
      <c r="J29" s="9">
        <v>28.07161</v>
      </c>
      <c r="K29" s="9">
        <v>33.49982</v>
      </c>
      <c r="L29" s="9">
        <v>30.484099999999998</v>
      </c>
      <c r="M29" s="9">
        <v>24.744109999999999</v>
      </c>
      <c r="N29" s="9">
        <v>27.37368</v>
      </c>
      <c r="O29" s="9">
        <v>30.117139999999999</v>
      </c>
      <c r="P29" s="9">
        <v>23.939040000000002</v>
      </c>
      <c r="Q29" s="10">
        <v>356.76046999999994</v>
      </c>
      <c r="R29" s="11">
        <v>306.81670999999994</v>
      </c>
      <c r="S29" s="12">
        <v>0.16278044308603667</v>
      </c>
    </row>
    <row r="30" spans="3:19" ht="13">
      <c r="C30" s="22" t="s">
        <v>24</v>
      </c>
      <c r="D30" s="23"/>
      <c r="E30" s="9">
        <v>110.50144</v>
      </c>
      <c r="F30" s="9">
        <v>109.59603999999999</v>
      </c>
      <c r="G30" s="9">
        <v>111.90719</v>
      </c>
      <c r="H30" s="9">
        <v>109.74329</v>
      </c>
      <c r="I30" s="9">
        <v>113.11793</v>
      </c>
      <c r="J30" s="9">
        <v>100.12947</v>
      </c>
      <c r="K30" s="9">
        <v>104.25846</v>
      </c>
      <c r="L30" s="9">
        <v>90.997719999999987</v>
      </c>
      <c r="M30" s="9">
        <v>90.472049999999996</v>
      </c>
      <c r="N30" s="9">
        <v>92.026489999999995</v>
      </c>
      <c r="O30" s="9">
        <v>103.44743</v>
      </c>
      <c r="P30" s="9">
        <v>91.558940000000007</v>
      </c>
      <c r="Q30" s="10">
        <v>1227.7564499999999</v>
      </c>
      <c r="R30" s="11">
        <v>1307.9242300000001</v>
      </c>
      <c r="S30" s="12">
        <v>-6.1293902323378613E-2</v>
      </c>
    </row>
    <row r="31" spans="3:19" ht="13">
      <c r="C31" s="7" t="s">
        <v>25</v>
      </c>
      <c r="D31" s="8" t="s">
        <v>3</v>
      </c>
      <c r="E31" s="9">
        <v>56.526039999999995</v>
      </c>
      <c r="F31" s="9">
        <v>51.653320000000001</v>
      </c>
      <c r="G31" s="9">
        <v>50.824950000000001</v>
      </c>
      <c r="H31" s="9">
        <v>49.490110000000001</v>
      </c>
      <c r="I31" s="9">
        <v>48.388030000000001</v>
      </c>
      <c r="J31" s="9">
        <v>51.872710000000005</v>
      </c>
      <c r="K31" s="9">
        <v>54.341089999999994</v>
      </c>
      <c r="L31" s="9">
        <v>54.293480000000002</v>
      </c>
      <c r="M31" s="9">
        <v>56.363109999999999</v>
      </c>
      <c r="N31" s="9">
        <v>47.002749999999999</v>
      </c>
      <c r="O31" s="9">
        <v>57.161269999999995</v>
      </c>
      <c r="P31" s="9">
        <v>57.859929999999999</v>
      </c>
      <c r="Q31" s="10">
        <v>635.77678999999989</v>
      </c>
      <c r="R31" s="11">
        <v>558.17726999999991</v>
      </c>
      <c r="S31" s="12">
        <v>0.13902307415706838</v>
      </c>
    </row>
    <row r="32" spans="3:19" ht="13">
      <c r="C32" s="7" t="s">
        <v>26</v>
      </c>
      <c r="D32" s="8" t="s">
        <v>18</v>
      </c>
      <c r="E32" s="9">
        <v>33.799999999999997</v>
      </c>
      <c r="F32" s="9">
        <v>29.565999999999999</v>
      </c>
      <c r="G32" s="9">
        <v>19.603000000000002</v>
      </c>
      <c r="H32" s="9">
        <v>25.231999999999999</v>
      </c>
      <c r="I32" s="9">
        <v>29.527000000000001</v>
      </c>
      <c r="J32" s="9">
        <v>33.683999999999997</v>
      </c>
      <c r="K32" s="9">
        <v>50.058999999999997</v>
      </c>
      <c r="L32" s="9">
        <v>57.100999999999999</v>
      </c>
      <c r="M32" s="9">
        <v>37.975999999999999</v>
      </c>
      <c r="N32" s="9">
        <v>26.312000000000001</v>
      </c>
      <c r="O32" s="9">
        <v>35.802999999999997</v>
      </c>
      <c r="P32" s="9">
        <v>14.131</v>
      </c>
      <c r="Q32" s="10">
        <v>392.79399999999998</v>
      </c>
      <c r="R32" s="11">
        <v>408.68600000000004</v>
      </c>
      <c r="S32" s="12">
        <v>-3.8885599213087874E-2</v>
      </c>
    </row>
    <row r="33" spans="3:19" ht="13">
      <c r="C33" s="7" t="s">
        <v>27</v>
      </c>
      <c r="D33" s="8" t="s">
        <v>3</v>
      </c>
      <c r="E33" s="9">
        <v>14.38613</v>
      </c>
      <c r="F33" s="9">
        <v>12.070009999999998</v>
      </c>
      <c r="G33" s="9">
        <v>8.6991599999999991</v>
      </c>
      <c r="H33" s="9">
        <v>7.2426499999999994</v>
      </c>
      <c r="I33" s="9">
        <v>7.4060199999999998</v>
      </c>
      <c r="J33" s="9">
        <v>6.3994400000000002</v>
      </c>
      <c r="K33" s="9">
        <v>7.8264899999999997</v>
      </c>
      <c r="L33" s="9">
        <v>7.0133899999999993</v>
      </c>
      <c r="M33" s="9">
        <v>6.0842299999999998</v>
      </c>
      <c r="N33" s="9">
        <v>5.4409999999999998</v>
      </c>
      <c r="O33" s="9">
        <v>7.5599300000000005</v>
      </c>
      <c r="P33" s="9">
        <v>9.9195899999999995</v>
      </c>
      <c r="Q33" s="10">
        <v>100.04804</v>
      </c>
      <c r="R33" s="11">
        <v>118.94584</v>
      </c>
      <c r="S33" s="12">
        <v>-0.15887735123817703</v>
      </c>
    </row>
    <row r="34" spans="3:19" ht="13">
      <c r="C34" s="7" t="s">
        <v>27</v>
      </c>
      <c r="D34" s="8" t="s">
        <v>19</v>
      </c>
      <c r="E34" s="9">
        <v>0</v>
      </c>
      <c r="F34" s="9">
        <v>0</v>
      </c>
      <c r="G34" s="9">
        <v>0</v>
      </c>
      <c r="H34" s="9">
        <v>0</v>
      </c>
      <c r="I34" s="9">
        <v>0</v>
      </c>
      <c r="J34" s="9">
        <v>0</v>
      </c>
      <c r="K34" s="9">
        <v>0</v>
      </c>
      <c r="L34" s="9">
        <v>0</v>
      </c>
      <c r="M34" s="9">
        <v>0</v>
      </c>
      <c r="N34" s="9">
        <v>0</v>
      </c>
      <c r="O34" s="9">
        <v>0</v>
      </c>
      <c r="P34" s="9">
        <v>0</v>
      </c>
      <c r="Q34" s="10">
        <v>0</v>
      </c>
      <c r="R34" s="11">
        <v>0.502</v>
      </c>
      <c r="S34" s="12"/>
    </row>
    <row r="35" spans="3:19" ht="13">
      <c r="C35" s="22" t="s">
        <v>28</v>
      </c>
      <c r="D35" s="23"/>
      <c r="E35" s="9">
        <v>14.38613</v>
      </c>
      <c r="F35" s="9">
        <v>12.070009999999998</v>
      </c>
      <c r="G35" s="9">
        <v>8.6991599999999991</v>
      </c>
      <c r="H35" s="9">
        <v>7.2426499999999994</v>
      </c>
      <c r="I35" s="9">
        <v>7.4060199999999998</v>
      </c>
      <c r="J35" s="9">
        <v>6.3994400000000002</v>
      </c>
      <c r="K35" s="9">
        <v>7.8264899999999997</v>
      </c>
      <c r="L35" s="9">
        <v>7.0133899999999993</v>
      </c>
      <c r="M35" s="9">
        <v>6.0842299999999998</v>
      </c>
      <c r="N35" s="9">
        <v>5.4409999999999998</v>
      </c>
      <c r="O35" s="9">
        <v>7.5599300000000005</v>
      </c>
      <c r="P35" s="9">
        <v>9.9195899999999995</v>
      </c>
      <c r="Q35" s="10">
        <v>100.04804</v>
      </c>
      <c r="R35" s="11">
        <v>119.44784</v>
      </c>
      <c r="S35" s="12">
        <v>-0.16241231319042693</v>
      </c>
    </row>
    <row r="36" spans="3:19" ht="13">
      <c r="C36" s="13" t="s">
        <v>29</v>
      </c>
      <c r="D36" s="14"/>
      <c r="E36" s="15">
        <v>215.21360999999999</v>
      </c>
      <c r="F36" s="15">
        <v>202.88536999999999</v>
      </c>
      <c r="G36" s="15">
        <v>191.03430000000003</v>
      </c>
      <c r="H36" s="15">
        <v>191.70804999999999</v>
      </c>
      <c r="I36" s="15">
        <v>198.43898000000002</v>
      </c>
      <c r="J36" s="15">
        <v>192.08562000000001</v>
      </c>
      <c r="K36" s="15">
        <v>216.48504</v>
      </c>
      <c r="L36" s="15">
        <v>209.40558999999999</v>
      </c>
      <c r="M36" s="15">
        <v>190.89538999999999</v>
      </c>
      <c r="N36" s="15">
        <v>170.78224</v>
      </c>
      <c r="O36" s="15">
        <v>203.97163</v>
      </c>
      <c r="P36" s="15">
        <v>173.46946</v>
      </c>
      <c r="Q36" s="16">
        <v>2356.3752799999997</v>
      </c>
      <c r="R36" s="17">
        <v>2394.2353400000002</v>
      </c>
      <c r="S36" s="18">
        <v>-1.5813006920197048E-2</v>
      </c>
    </row>
    <row r="37" spans="3:19" ht="13">
      <c r="C37" s="20" t="s">
        <v>30</v>
      </c>
      <c r="D37" s="21" t="s">
        <v>3</v>
      </c>
      <c r="E37" s="15">
        <v>13.301020000000001</v>
      </c>
      <c r="F37" s="15">
        <v>11.63658</v>
      </c>
      <c r="G37" s="15">
        <v>19.519130000000001</v>
      </c>
      <c r="H37" s="15">
        <v>21.025400000000001</v>
      </c>
      <c r="I37" s="15">
        <v>17.315470000000001</v>
      </c>
      <c r="J37" s="15">
        <v>16.938380000000002</v>
      </c>
      <c r="K37" s="15">
        <v>17.958779999999997</v>
      </c>
      <c r="L37" s="15">
        <v>21.6128</v>
      </c>
      <c r="M37" s="15">
        <v>18.992229999999999</v>
      </c>
      <c r="N37" s="15">
        <v>12.59521</v>
      </c>
      <c r="O37" s="15">
        <v>20.5412</v>
      </c>
      <c r="P37" s="15">
        <v>16.53275</v>
      </c>
      <c r="Q37" s="16">
        <v>207.96895000000001</v>
      </c>
      <c r="R37" s="17">
        <v>221.16207000000003</v>
      </c>
      <c r="S37" s="18">
        <v>-5.9653628671498815E-2</v>
      </c>
    </row>
    <row r="38" spans="3:19" ht="13">
      <c r="C38" s="30" t="s">
        <v>37</v>
      </c>
      <c r="D38" s="21" t="s">
        <v>3</v>
      </c>
      <c r="E38" s="31">
        <v>6.1583900000000007</v>
      </c>
      <c r="F38" s="31">
        <v>2.8481700000000001</v>
      </c>
      <c r="G38" s="31">
        <v>5.6989000000000001</v>
      </c>
      <c r="H38" s="31">
        <v>5.3472400000000002</v>
      </c>
      <c r="I38" s="31">
        <v>6.9875500000000006</v>
      </c>
      <c r="J38" s="31">
        <v>4.6401599999999998</v>
      </c>
      <c r="K38" s="31">
        <v>6.5509300000000001</v>
      </c>
      <c r="L38" s="31">
        <v>6.2588100000000004</v>
      </c>
      <c r="M38" s="31">
        <v>3.9201199999999998</v>
      </c>
      <c r="N38" s="31">
        <v>3.3711100000000003</v>
      </c>
      <c r="O38" s="31">
        <v>4.9723500000000005</v>
      </c>
      <c r="P38" s="31">
        <v>5.5385799999999996</v>
      </c>
      <c r="Q38" s="16">
        <v>62.292310000000001</v>
      </c>
      <c r="R38" s="32">
        <v>65.253050000000002</v>
      </c>
      <c r="S38" s="18">
        <v>-4.5373204777401255E-2</v>
      </c>
    </row>
    <row r="39" spans="3:19" ht="16" thickBot="1">
      <c r="C39" s="33" t="s">
        <v>31</v>
      </c>
      <c r="D39" s="34"/>
      <c r="E39" s="35">
        <f>SUM(E26,E36:E38)</f>
        <v>1089.5734500000003</v>
      </c>
      <c r="F39" s="35">
        <f t="shared" ref="F39:R39" si="0">SUM(F26,F36:F38)</f>
        <v>961.46044999999992</v>
      </c>
      <c r="G39" s="35">
        <f t="shared" si="0"/>
        <v>940.92677000000003</v>
      </c>
      <c r="H39" s="35">
        <f t="shared" si="0"/>
        <v>938.63801000000001</v>
      </c>
      <c r="I39" s="35">
        <f t="shared" si="0"/>
        <v>942.59094000000005</v>
      </c>
      <c r="J39" s="35">
        <f t="shared" si="0"/>
        <v>947.42121000000009</v>
      </c>
      <c r="K39" s="35">
        <f t="shared" si="0"/>
        <v>1041.79339</v>
      </c>
      <c r="L39" s="35">
        <f t="shared" si="0"/>
        <v>1040.7012100000002</v>
      </c>
      <c r="M39" s="35">
        <f t="shared" si="0"/>
        <v>945.11464999999998</v>
      </c>
      <c r="N39" s="35">
        <f t="shared" si="0"/>
        <v>823.12347000000011</v>
      </c>
      <c r="O39" s="35">
        <f t="shared" si="0"/>
        <v>885.52640999999994</v>
      </c>
      <c r="P39" s="35">
        <f t="shared" si="0"/>
        <v>869.9316</v>
      </c>
      <c r="Q39" s="36">
        <f t="shared" si="0"/>
        <v>11426.801560000002</v>
      </c>
      <c r="R39" s="35">
        <f t="shared" si="0"/>
        <v>11657.504569999999</v>
      </c>
      <c r="S39" s="37">
        <f>+Q39/R39-1</f>
        <v>-1.9790085314973838E-2</v>
      </c>
    </row>
    <row r="40" spans="3:19" ht="13" thickTop="1">
      <c r="R40" s="39"/>
    </row>
  </sheetData>
  <mergeCells count="1">
    <mergeCell ref="C2:S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Q38"/>
  <sheetViews>
    <sheetView workbookViewId="0">
      <selection activeCell="K28" sqref="K28"/>
    </sheetView>
  </sheetViews>
  <sheetFormatPr defaultRowHeight="12.5"/>
  <cols>
    <col min="1" max="1" width="15" bestFit="1" customWidth="1"/>
    <col min="2" max="2" width="12.54296875" bestFit="1" customWidth="1"/>
  </cols>
  <sheetData>
    <row r="1" spans="1:17" ht="15.5">
      <c r="A1" s="99" t="s">
        <v>104</v>
      </c>
      <c r="B1" s="99"/>
      <c r="C1" s="99"/>
      <c r="D1" s="99"/>
      <c r="E1" s="99"/>
      <c r="F1" s="99"/>
      <c r="G1" s="99"/>
      <c r="H1" s="99"/>
      <c r="I1" s="99"/>
      <c r="J1" s="99"/>
      <c r="K1" s="99"/>
      <c r="L1" s="99"/>
      <c r="M1" s="99"/>
      <c r="N1" s="99"/>
      <c r="O1" s="99"/>
      <c r="P1" s="99"/>
      <c r="Q1" s="99"/>
    </row>
    <row r="2" spans="1:17" ht="13" thickBot="1"/>
    <row r="3" spans="1:17" ht="26.5" thickTop="1">
      <c r="A3" s="1" t="s">
        <v>0</v>
      </c>
      <c r="B3" s="2" t="s">
        <v>1</v>
      </c>
      <c r="C3" s="3">
        <v>45292</v>
      </c>
      <c r="D3" s="3">
        <v>45323</v>
      </c>
      <c r="E3" s="3">
        <v>45352</v>
      </c>
      <c r="F3" s="3">
        <v>45383</v>
      </c>
      <c r="G3" s="3">
        <v>45413</v>
      </c>
      <c r="H3" s="3">
        <v>45444</v>
      </c>
      <c r="I3" s="3">
        <v>45474</v>
      </c>
      <c r="J3" s="3">
        <v>45505</v>
      </c>
      <c r="K3" s="3">
        <v>45536</v>
      </c>
      <c r="L3" s="3">
        <v>45566</v>
      </c>
      <c r="M3" s="3">
        <v>45597</v>
      </c>
      <c r="N3" s="3">
        <v>45627</v>
      </c>
      <c r="O3" s="4" t="s">
        <v>105</v>
      </c>
      <c r="P3" s="5" t="s">
        <v>101</v>
      </c>
      <c r="Q3" s="6" t="s">
        <v>34</v>
      </c>
    </row>
    <row r="4" spans="1:17" ht="13">
      <c r="A4" s="7" t="s">
        <v>2</v>
      </c>
      <c r="B4" s="8" t="s">
        <v>3</v>
      </c>
      <c r="C4" s="9">
        <v>56.028376999999999</v>
      </c>
      <c r="D4" s="9">
        <v>61.376452000000008</v>
      </c>
      <c r="E4" s="9">
        <v>61.206009999999999</v>
      </c>
      <c r="F4" s="9">
        <v>38.002366000000002</v>
      </c>
      <c r="G4" s="9">
        <v>46.482613999999998</v>
      </c>
      <c r="H4" s="9">
        <v>31.012845999999993</v>
      </c>
      <c r="I4" s="9">
        <v>34.492077000000002</v>
      </c>
      <c r="J4" s="9">
        <v>44.917274000000006</v>
      </c>
      <c r="K4" s="9">
        <v>36.256053999999999</v>
      </c>
      <c r="L4" s="9">
        <v>44.037890000000012</v>
      </c>
      <c r="M4" s="9">
        <v>47.703566000000009</v>
      </c>
      <c r="N4" s="9">
        <v>54.303092000000007</v>
      </c>
      <c r="O4" s="10">
        <v>555.81861800000001</v>
      </c>
      <c r="P4" s="11">
        <v>585.01081650000003</v>
      </c>
      <c r="Q4" s="12">
        <v>-4.9900271373871319E-2</v>
      </c>
    </row>
    <row r="5" spans="1:17" ht="13">
      <c r="A5" s="7" t="s">
        <v>4</v>
      </c>
      <c r="B5" s="8" t="s">
        <v>5</v>
      </c>
      <c r="C5" s="9">
        <v>6.1891909999999992</v>
      </c>
      <c r="D5" s="9">
        <v>6.2226239999999997</v>
      </c>
      <c r="E5" s="9">
        <v>7.5242980000000008</v>
      </c>
      <c r="F5" s="9">
        <v>12.410903999999999</v>
      </c>
      <c r="G5" s="9">
        <v>7.4577340000000003</v>
      </c>
      <c r="H5" s="9">
        <v>3.9541539999999995</v>
      </c>
      <c r="I5" s="9">
        <v>1.7630980000000014</v>
      </c>
      <c r="J5" s="9">
        <v>7.6749880000000008</v>
      </c>
      <c r="K5" s="9">
        <v>7.2873560000000017</v>
      </c>
      <c r="L5" s="9">
        <v>13.417396</v>
      </c>
      <c r="M5" s="9">
        <v>9.6527369999999983</v>
      </c>
      <c r="N5" s="9">
        <v>5.4578480000000003</v>
      </c>
      <c r="O5" s="10">
        <v>89.012327999999997</v>
      </c>
      <c r="P5" s="11">
        <v>79.43328799999999</v>
      </c>
      <c r="Q5" s="12">
        <v>0.12059226353566044</v>
      </c>
    </row>
    <row r="6" spans="1:17" ht="13">
      <c r="A6" s="7" t="s">
        <v>6</v>
      </c>
      <c r="B6" s="8" t="s">
        <v>5</v>
      </c>
      <c r="C6" s="9">
        <v>13.041504000000002</v>
      </c>
      <c r="D6" s="9">
        <v>10.964155</v>
      </c>
      <c r="E6" s="9">
        <v>14.582584000000001</v>
      </c>
      <c r="F6" s="9">
        <v>15.997826</v>
      </c>
      <c r="G6" s="9">
        <v>15.509167999999999</v>
      </c>
      <c r="H6" s="9">
        <v>12.532081</v>
      </c>
      <c r="I6" s="9">
        <v>11.422566999999999</v>
      </c>
      <c r="J6" s="9">
        <v>16.393776000000003</v>
      </c>
      <c r="K6" s="9">
        <v>17.682181</v>
      </c>
      <c r="L6" s="9">
        <v>16.675626000000001</v>
      </c>
      <c r="M6" s="9">
        <v>12.573535</v>
      </c>
      <c r="N6" s="9">
        <v>12.141463999999999</v>
      </c>
      <c r="O6" s="10">
        <v>169.51646700000003</v>
      </c>
      <c r="P6" s="11">
        <v>159.65505299999998</v>
      </c>
      <c r="Q6" s="12">
        <v>6.1767002138040983E-2</v>
      </c>
    </row>
    <row r="7" spans="1:17" ht="13">
      <c r="A7" s="13" t="s">
        <v>79</v>
      </c>
      <c r="B7" s="14"/>
      <c r="C7" s="15">
        <v>75.259072000000003</v>
      </c>
      <c r="D7" s="15">
        <v>78.563231000000016</v>
      </c>
      <c r="E7" s="15">
        <v>83.312891999999991</v>
      </c>
      <c r="F7" s="15">
        <v>66.411096000000001</v>
      </c>
      <c r="G7" s="15">
        <v>69.449516000000003</v>
      </c>
      <c r="H7" s="15">
        <v>47.49908099999999</v>
      </c>
      <c r="I7" s="15">
        <v>47.677742000000002</v>
      </c>
      <c r="J7" s="15">
        <v>68.986038000000008</v>
      </c>
      <c r="K7" s="15">
        <v>61.225591000000001</v>
      </c>
      <c r="L7" s="15">
        <v>74.130912000000023</v>
      </c>
      <c r="M7" s="15">
        <v>69.929838000000018</v>
      </c>
      <c r="N7" s="15">
        <v>71.902404000000004</v>
      </c>
      <c r="O7" s="16">
        <v>814.34741300000007</v>
      </c>
      <c r="P7" s="17">
        <v>824.09915750000016</v>
      </c>
      <c r="Q7" s="18">
        <v>-1.1833217412311359E-2</v>
      </c>
    </row>
    <row r="8" spans="1:17" ht="13">
      <c r="A8" s="7" t="s">
        <v>8</v>
      </c>
      <c r="B8" s="8" t="s">
        <v>3</v>
      </c>
      <c r="C8" s="9">
        <v>283.42972016394015</v>
      </c>
      <c r="D8" s="9">
        <v>264.01892275567468</v>
      </c>
      <c r="E8" s="9">
        <v>284.64311721032112</v>
      </c>
      <c r="F8" s="9">
        <v>275.01133140539616</v>
      </c>
      <c r="G8" s="9">
        <v>295.4257322522493</v>
      </c>
      <c r="H8" s="9">
        <v>295.18087700394312</v>
      </c>
      <c r="I8" s="9">
        <v>312.17516733115883</v>
      </c>
      <c r="J8" s="9">
        <v>296.90820431055164</v>
      </c>
      <c r="K8" s="9">
        <v>293.75781148432588</v>
      </c>
      <c r="L8" s="9">
        <v>264.39819516812565</v>
      </c>
      <c r="M8" s="9">
        <v>260.61385569935021</v>
      </c>
      <c r="N8" s="9">
        <v>291.88001521214454</v>
      </c>
      <c r="O8" s="10">
        <v>3417.4429499971816</v>
      </c>
      <c r="P8" s="11">
        <v>3381.1918348708873</v>
      </c>
      <c r="Q8" s="12">
        <v>1.0721401475192627E-2</v>
      </c>
    </row>
    <row r="9" spans="1:17" ht="13">
      <c r="A9" s="7" t="s">
        <v>9</v>
      </c>
      <c r="B9" s="8" t="s">
        <v>3</v>
      </c>
      <c r="C9" s="9">
        <v>2.0482869999999997</v>
      </c>
      <c r="D9" s="9">
        <v>1.679592</v>
      </c>
      <c r="E9" s="9">
        <v>1.7937319999999997</v>
      </c>
      <c r="F9" s="9">
        <v>1.816373</v>
      </c>
      <c r="G9" s="9">
        <v>1.8950445594287531</v>
      </c>
      <c r="H9" s="9">
        <v>2.0544470000000001</v>
      </c>
      <c r="I9" s="9">
        <v>2.006983</v>
      </c>
      <c r="J9" s="9">
        <v>1.9372380000000002</v>
      </c>
      <c r="K9" s="9">
        <v>2.0490919999999999</v>
      </c>
      <c r="L9" s="9">
        <v>1.9114200000000003</v>
      </c>
      <c r="M9" s="9">
        <v>1.8509419999999999</v>
      </c>
      <c r="N9" s="9">
        <v>2.2563818494842964</v>
      </c>
      <c r="O9" s="10">
        <v>23.299532408913045</v>
      </c>
      <c r="P9" s="11">
        <v>21.95537769575072</v>
      </c>
      <c r="Q9" s="12">
        <v>6.1222117505292273E-2</v>
      </c>
    </row>
    <row r="10" spans="1:17" ht="13">
      <c r="A10" s="13" t="s">
        <v>35</v>
      </c>
      <c r="B10" s="14"/>
      <c r="C10" s="19">
        <v>285.47800716394016</v>
      </c>
      <c r="D10" s="19">
        <v>265.69851475567469</v>
      </c>
      <c r="E10" s="19">
        <v>286.4368492103211</v>
      </c>
      <c r="F10" s="19">
        <v>276.82770440539616</v>
      </c>
      <c r="G10" s="19">
        <v>297.32077681167806</v>
      </c>
      <c r="H10" s="19">
        <v>297.23532400394311</v>
      </c>
      <c r="I10" s="19">
        <v>314.18215033115882</v>
      </c>
      <c r="J10" s="19">
        <v>298.84544231055162</v>
      </c>
      <c r="K10" s="19">
        <v>295.80690348432586</v>
      </c>
      <c r="L10" s="19">
        <v>266.30961516812567</v>
      </c>
      <c r="M10" s="19">
        <v>262.46479769935019</v>
      </c>
      <c r="N10" s="19">
        <v>294.13639706162883</v>
      </c>
      <c r="O10" s="16">
        <v>3440.742482406095</v>
      </c>
      <c r="P10" s="17">
        <v>3403.1472125666382</v>
      </c>
      <c r="Q10" s="18">
        <v>1.1047206450731872E-2</v>
      </c>
    </row>
    <row r="11" spans="1:17" ht="13">
      <c r="A11" s="20" t="s">
        <v>36</v>
      </c>
      <c r="B11" s="21" t="s">
        <v>5</v>
      </c>
      <c r="C11" s="19">
        <v>27.840452000000003</v>
      </c>
      <c r="D11" s="19">
        <v>12.363721000000002</v>
      </c>
      <c r="E11" s="19">
        <v>29.950589999999998</v>
      </c>
      <c r="F11" s="19">
        <v>35.035739000000007</v>
      </c>
      <c r="G11" s="19">
        <v>28.751951000000002</v>
      </c>
      <c r="H11" s="19">
        <v>20.839359999999996</v>
      </c>
      <c r="I11" s="19">
        <v>14.937153000000002</v>
      </c>
      <c r="J11" s="19">
        <v>23.238623</v>
      </c>
      <c r="K11" s="19">
        <v>24.370031000000004</v>
      </c>
      <c r="L11" s="19">
        <v>24.205015000000003</v>
      </c>
      <c r="M11" s="19">
        <v>21.334114999999997</v>
      </c>
      <c r="N11" s="19">
        <v>17.560606</v>
      </c>
      <c r="O11" s="16">
        <v>280.42735600000003</v>
      </c>
      <c r="P11" s="17">
        <v>354.08558399999998</v>
      </c>
      <c r="Q11" s="18">
        <v>-0.20802379799794379</v>
      </c>
    </row>
    <row r="12" spans="1:17" ht="13">
      <c r="A12" s="7" t="s">
        <v>10</v>
      </c>
      <c r="B12" s="8" t="s">
        <v>3</v>
      </c>
      <c r="C12" s="9">
        <v>7.1800000000000003E-2</v>
      </c>
      <c r="D12" s="9">
        <v>5.4060000000000004E-2</v>
      </c>
      <c r="E12" s="9">
        <v>7.0499999999999993E-2</v>
      </c>
      <c r="F12" s="9">
        <v>4.9820000000000003E-2</v>
      </c>
      <c r="G12" s="9">
        <v>6.6000000000000003E-2</v>
      </c>
      <c r="H12" s="9">
        <v>2.7699999999999999E-2</v>
      </c>
      <c r="I12" s="9">
        <v>9.3980000000000008E-2</v>
      </c>
      <c r="J12" s="9">
        <v>8.1040000000000001E-2</v>
      </c>
      <c r="K12" s="9">
        <v>8.0799999999999997E-2</v>
      </c>
      <c r="L12" s="9">
        <v>0.10840000000000001</v>
      </c>
      <c r="M12" s="9">
        <v>0.14124</v>
      </c>
      <c r="N12" s="9">
        <v>9.2460000000000001E-2</v>
      </c>
      <c r="O12" s="10">
        <v>0.93780000000000008</v>
      </c>
      <c r="P12" s="11">
        <v>0.85376000000000007</v>
      </c>
      <c r="Q12" s="12">
        <v>9.8435157421289388E-2</v>
      </c>
    </row>
    <row r="13" spans="1:17" ht="13">
      <c r="A13" s="7" t="s">
        <v>10</v>
      </c>
      <c r="B13" s="8" t="s">
        <v>5</v>
      </c>
      <c r="C13" s="9">
        <v>41.662759999999999</v>
      </c>
      <c r="D13" s="9">
        <v>45.477893000000002</v>
      </c>
      <c r="E13" s="9">
        <v>48.105317999999997</v>
      </c>
      <c r="F13" s="9">
        <v>34.649201999999995</v>
      </c>
      <c r="G13" s="9">
        <v>42.035892999999994</v>
      </c>
      <c r="H13" s="9">
        <v>48.719190000000005</v>
      </c>
      <c r="I13" s="9">
        <v>46.227285000000002</v>
      </c>
      <c r="J13" s="9">
        <v>38.221476000000003</v>
      </c>
      <c r="K13" s="9">
        <v>31.136932000000002</v>
      </c>
      <c r="L13" s="9">
        <v>35.252391000000003</v>
      </c>
      <c r="M13" s="9">
        <v>33.864953999999997</v>
      </c>
      <c r="N13" s="9">
        <v>41.970565999999998</v>
      </c>
      <c r="O13" s="10">
        <v>487.32386000000002</v>
      </c>
      <c r="P13" s="11">
        <v>437.52232999999995</v>
      </c>
      <c r="Q13" s="12">
        <v>0.11382625887917563</v>
      </c>
    </row>
    <row r="14" spans="1:17" ht="13">
      <c r="A14" s="13" t="s">
        <v>11</v>
      </c>
      <c r="B14" s="14"/>
      <c r="C14" s="15">
        <v>41.734560000000002</v>
      </c>
      <c r="D14" s="15">
        <v>45.531953000000001</v>
      </c>
      <c r="E14" s="15">
        <v>48.175818</v>
      </c>
      <c r="F14" s="15">
        <v>34.699021999999992</v>
      </c>
      <c r="G14" s="15">
        <v>42.101892999999997</v>
      </c>
      <c r="H14" s="15">
        <v>48.746890000000008</v>
      </c>
      <c r="I14" s="15">
        <v>46.321265000000004</v>
      </c>
      <c r="J14" s="15">
        <v>38.302516000000004</v>
      </c>
      <c r="K14" s="15">
        <v>31.217732000000002</v>
      </c>
      <c r="L14" s="15">
        <v>35.360791000000006</v>
      </c>
      <c r="M14" s="15">
        <v>34.006194000000001</v>
      </c>
      <c r="N14" s="15">
        <v>42.063026000000001</v>
      </c>
      <c r="O14" s="16">
        <v>488.26166000000001</v>
      </c>
      <c r="P14" s="17">
        <v>438.37608999999998</v>
      </c>
      <c r="Q14" s="18">
        <v>0.11379628391685337</v>
      </c>
    </row>
    <row r="15" spans="1:17" ht="13">
      <c r="A15" s="7" t="s">
        <v>12</v>
      </c>
      <c r="B15" s="8" t="s">
        <v>3</v>
      </c>
      <c r="C15" s="9">
        <v>34.702066002958027</v>
      </c>
      <c r="D15" s="9">
        <v>22.741522576803249</v>
      </c>
      <c r="E15" s="9">
        <v>23.929700260063889</v>
      </c>
      <c r="F15" s="9">
        <v>21.643543675139473</v>
      </c>
      <c r="G15" s="9">
        <v>25.823190770620521</v>
      </c>
      <c r="H15" s="9">
        <v>20.456728234970281</v>
      </c>
      <c r="I15" s="9">
        <v>27.109279092971086</v>
      </c>
      <c r="J15" s="9">
        <v>19.892350930435342</v>
      </c>
      <c r="K15" s="9">
        <v>29.02562391788355</v>
      </c>
      <c r="L15" s="9">
        <v>39.079076961485647</v>
      </c>
      <c r="M15" s="9">
        <v>26.522397783825873</v>
      </c>
      <c r="N15" s="9">
        <v>21.413432085109427</v>
      </c>
      <c r="O15" s="10">
        <v>312.33891229226634</v>
      </c>
      <c r="P15" s="11">
        <v>313.18102511275362</v>
      </c>
      <c r="Q15" s="12">
        <v>-2.6889011560776721E-3</v>
      </c>
    </row>
    <row r="16" spans="1:17" ht="13">
      <c r="A16" s="7" t="s">
        <v>12</v>
      </c>
      <c r="B16" s="8" t="s">
        <v>13</v>
      </c>
      <c r="C16" s="9">
        <v>37.530440966784766</v>
      </c>
      <c r="D16" s="9">
        <v>42.046507112043571</v>
      </c>
      <c r="E16" s="9">
        <v>49.048035366248975</v>
      </c>
      <c r="F16" s="9">
        <v>50.421296397080731</v>
      </c>
      <c r="G16" s="9">
        <v>55.176940895491114</v>
      </c>
      <c r="H16" s="9">
        <v>61.991966579369588</v>
      </c>
      <c r="I16" s="9">
        <v>74.046968576829997</v>
      </c>
      <c r="J16" s="9">
        <v>55.975000571456498</v>
      </c>
      <c r="K16" s="9">
        <v>63.803725129018886</v>
      </c>
      <c r="L16" s="9">
        <v>51.529193726789316</v>
      </c>
      <c r="M16" s="9">
        <v>44.580564939696984</v>
      </c>
      <c r="N16" s="9">
        <v>56.342411969983495</v>
      </c>
      <c r="O16" s="10">
        <v>642.49305223079398</v>
      </c>
      <c r="P16" s="11">
        <v>932.10221778709445</v>
      </c>
      <c r="Q16" s="12">
        <v>-0.31070537118113728</v>
      </c>
    </row>
    <row r="17" spans="1:17" ht="13">
      <c r="A17" s="13" t="s">
        <v>14</v>
      </c>
      <c r="B17" s="14"/>
      <c r="C17" s="15">
        <v>72.232506969742786</v>
      </c>
      <c r="D17" s="15">
        <v>64.788029688846819</v>
      </c>
      <c r="E17" s="15">
        <v>72.977735626312864</v>
      </c>
      <c r="F17" s="15">
        <v>72.064840072220207</v>
      </c>
      <c r="G17" s="15">
        <v>81.000131666111628</v>
      </c>
      <c r="H17" s="15">
        <v>82.448694814339873</v>
      </c>
      <c r="I17" s="15">
        <v>101.15624766980108</v>
      </c>
      <c r="J17" s="15">
        <v>75.867351501891847</v>
      </c>
      <c r="K17" s="15">
        <v>92.829349046902436</v>
      </c>
      <c r="L17" s="15">
        <v>90.608270688274956</v>
      </c>
      <c r="M17" s="15">
        <v>71.102962723522865</v>
      </c>
      <c r="N17" s="15">
        <v>77.755844055092922</v>
      </c>
      <c r="O17" s="16">
        <v>954.83196452306026</v>
      </c>
      <c r="P17" s="17">
        <v>1245.2832428998479</v>
      </c>
      <c r="Q17" s="18">
        <v>-0.23324113612933861</v>
      </c>
    </row>
    <row r="18" spans="1:17" ht="13">
      <c r="A18" s="7" t="s">
        <v>16</v>
      </c>
      <c r="B18" s="8" t="s">
        <v>3</v>
      </c>
      <c r="C18" s="9">
        <v>276.85941945492999</v>
      </c>
      <c r="D18" s="9">
        <v>240.88600170248833</v>
      </c>
      <c r="E18" s="9">
        <v>261.10793269985135</v>
      </c>
      <c r="F18" s="9">
        <v>246.13136808375577</v>
      </c>
      <c r="G18" s="9">
        <v>295.4558103577067</v>
      </c>
      <c r="H18" s="9">
        <v>268.18312423179964</v>
      </c>
      <c r="I18" s="9">
        <v>309.73688961446771</v>
      </c>
      <c r="J18" s="9">
        <v>292.83654980423796</v>
      </c>
      <c r="K18" s="9">
        <v>302.48286777495849</v>
      </c>
      <c r="L18" s="9">
        <v>271.74870733930345</v>
      </c>
      <c r="M18" s="9">
        <v>274.86076973329699</v>
      </c>
      <c r="N18" s="9">
        <v>294.18003102602694</v>
      </c>
      <c r="O18" s="10">
        <v>3334.4694718228229</v>
      </c>
      <c r="P18" s="11">
        <v>3502.0072802286181</v>
      </c>
      <c r="Q18" s="12">
        <v>-4.7840508314094032E-2</v>
      </c>
    </row>
    <row r="19" spans="1:17" ht="13">
      <c r="A19" s="7" t="s">
        <v>80</v>
      </c>
      <c r="B19" s="8" t="s">
        <v>18</v>
      </c>
      <c r="C19" s="9">
        <v>1.767528286646384</v>
      </c>
      <c r="D19" s="9">
        <v>2.8955440873340996</v>
      </c>
      <c r="E19" s="9">
        <v>0.829399</v>
      </c>
      <c r="F19" s="9">
        <v>3.3473398777020695</v>
      </c>
      <c r="G19" s="9">
        <v>4.4851955958794489</v>
      </c>
      <c r="H19" s="9">
        <v>1.7778043544182409</v>
      </c>
      <c r="I19" s="9">
        <v>2.6785490551661764</v>
      </c>
      <c r="J19" s="9">
        <v>3.2355650000000002</v>
      </c>
      <c r="K19" s="9">
        <v>2.823455</v>
      </c>
      <c r="L19" s="9">
        <v>4.8206768787109722</v>
      </c>
      <c r="M19" s="9">
        <v>2.4925700000000002</v>
      </c>
      <c r="N19" s="9">
        <v>1.9753682437005582</v>
      </c>
      <c r="O19" s="38">
        <v>33.128995379557949</v>
      </c>
      <c r="P19" s="11">
        <v>54.518192803168212</v>
      </c>
      <c r="Q19" s="12">
        <v>-0.3923313727737372</v>
      </c>
    </row>
    <row r="20" spans="1:17" ht="13">
      <c r="A20" s="7" t="s">
        <v>16</v>
      </c>
      <c r="B20" s="8" t="s">
        <v>19</v>
      </c>
      <c r="C20" s="9">
        <v>5.3774577895077194</v>
      </c>
      <c r="D20" s="9">
        <v>5.9318456982242553</v>
      </c>
      <c r="E20" s="9">
        <v>6.0778130885200135</v>
      </c>
      <c r="F20" s="9">
        <v>5.0511049491304485</v>
      </c>
      <c r="G20" s="9">
        <v>6.9102607554003246</v>
      </c>
      <c r="H20" s="9">
        <v>7.8275216626314883</v>
      </c>
      <c r="I20" s="9">
        <v>5.5256966528547542</v>
      </c>
      <c r="J20" s="9">
        <v>6.0780054461717912</v>
      </c>
      <c r="K20" s="9">
        <v>5.7689121111079515</v>
      </c>
      <c r="L20" s="9">
        <v>5.2837786161720572</v>
      </c>
      <c r="M20" s="9">
        <v>5.5866929326757298</v>
      </c>
      <c r="N20" s="9">
        <v>6.4130782736665779</v>
      </c>
      <c r="O20" s="10">
        <v>71.832167976063118</v>
      </c>
      <c r="P20" s="11">
        <v>78.248217690116903</v>
      </c>
      <c r="Q20" s="12">
        <v>-8.199611318257749E-2</v>
      </c>
    </row>
    <row r="21" spans="1:17" ht="13">
      <c r="A21" s="13" t="s">
        <v>20</v>
      </c>
      <c r="B21" s="14"/>
      <c r="C21" s="15">
        <v>284.0044055310841</v>
      </c>
      <c r="D21" s="15">
        <v>249.71339148804668</v>
      </c>
      <c r="E21" s="15">
        <v>268.0151447883714</v>
      </c>
      <c r="F21" s="15">
        <v>254.5298129105883</v>
      </c>
      <c r="G21" s="15">
        <v>306.85126670898649</v>
      </c>
      <c r="H21" s="15">
        <v>277.78845024884941</v>
      </c>
      <c r="I21" s="15">
        <v>317.94113532248866</v>
      </c>
      <c r="J21" s="15">
        <v>302.15012025040977</v>
      </c>
      <c r="K21" s="15">
        <v>311.07523488606648</v>
      </c>
      <c r="L21" s="15">
        <v>281.85316283418649</v>
      </c>
      <c r="M21" s="15">
        <v>282.94003266597269</v>
      </c>
      <c r="N21" s="15">
        <v>302.56847754339412</v>
      </c>
      <c r="O21" s="16">
        <v>3439.4306351784448</v>
      </c>
      <c r="P21" s="17">
        <v>3634.7736907219028</v>
      </c>
      <c r="Q21" s="18">
        <v>-5.3742838527220838E-2</v>
      </c>
    </row>
    <row r="22" spans="1:17" ht="15.5">
      <c r="A22" s="24" t="s">
        <v>21</v>
      </c>
      <c r="B22" s="25"/>
      <c r="C22" s="26">
        <v>786.54900366476716</v>
      </c>
      <c r="D22" s="26">
        <v>716.65884093256818</v>
      </c>
      <c r="E22" s="26">
        <v>788.8690296250054</v>
      </c>
      <c r="F22" s="26">
        <v>739.56821438820475</v>
      </c>
      <c r="G22" s="26">
        <v>825.47553518677626</v>
      </c>
      <c r="H22" s="26">
        <v>774.55780006713235</v>
      </c>
      <c r="I22" s="26">
        <v>842.21569332344848</v>
      </c>
      <c r="J22" s="26">
        <v>807.39009106285323</v>
      </c>
      <c r="K22" s="26">
        <v>816.52484141729485</v>
      </c>
      <c r="L22" s="26">
        <v>772.46776669058727</v>
      </c>
      <c r="M22" s="26">
        <v>741.77794008884575</v>
      </c>
      <c r="N22" s="26">
        <v>805.98675466011593</v>
      </c>
      <c r="O22" s="27">
        <v>9418.0415111075999</v>
      </c>
      <c r="P22" s="28">
        <v>9899.7649776883882</v>
      </c>
      <c r="Q22" s="29">
        <v>-4.8660091190697252E-2</v>
      </c>
    </row>
    <row r="23" spans="1:17" ht="26">
      <c r="A23" s="42" t="s">
        <v>93</v>
      </c>
      <c r="B23" s="8" t="s">
        <v>3</v>
      </c>
      <c r="C23" s="9">
        <v>1.4410999999999998</v>
      </c>
      <c r="D23" s="9">
        <v>1.4371400000000001</v>
      </c>
      <c r="E23" s="9">
        <v>1.4971199999999998</v>
      </c>
      <c r="F23" s="9">
        <v>1.4633400000000001</v>
      </c>
      <c r="G23" s="9">
        <v>1.5205799999999998</v>
      </c>
      <c r="H23" s="9">
        <v>1.3572200000000001</v>
      </c>
      <c r="I23" s="9">
        <v>1.5270999999999999</v>
      </c>
      <c r="J23" s="9">
        <v>1.5303199999999999</v>
      </c>
      <c r="K23" s="9">
        <v>1.7256599999999997</v>
      </c>
      <c r="L23" s="9">
        <v>1.45844</v>
      </c>
      <c r="M23" s="9">
        <v>0.86214000000000013</v>
      </c>
      <c r="N23" s="9">
        <v>0.95394000000000001</v>
      </c>
      <c r="O23" s="10">
        <v>16.774100000000001</v>
      </c>
      <c r="P23" s="11">
        <v>16.405320000000003</v>
      </c>
      <c r="Q23" s="12">
        <v>2.247929330241627E-2</v>
      </c>
    </row>
    <row r="24" spans="1:17" ht="13">
      <c r="A24" s="43" t="s">
        <v>94</v>
      </c>
      <c r="B24" s="44"/>
      <c r="C24" s="45">
        <v>1.4410999999999998</v>
      </c>
      <c r="D24" s="45">
        <v>1.4371400000000001</v>
      </c>
      <c r="E24" s="45">
        <v>1.4971199999999998</v>
      </c>
      <c r="F24" s="45">
        <v>1.4633400000000001</v>
      </c>
      <c r="G24" s="45">
        <v>1.5205799999999998</v>
      </c>
      <c r="H24" s="45">
        <v>1.3572200000000001</v>
      </c>
      <c r="I24" s="45">
        <v>1.5270999999999999</v>
      </c>
      <c r="J24" s="45">
        <v>1.5303199999999999</v>
      </c>
      <c r="K24" s="45">
        <v>1.7256599999999997</v>
      </c>
      <c r="L24" s="45">
        <v>1.45844</v>
      </c>
      <c r="M24" s="45">
        <v>0.86214000000000013</v>
      </c>
      <c r="N24" s="45">
        <v>0.95394000000000001</v>
      </c>
      <c r="O24" s="46">
        <v>16.774100000000001</v>
      </c>
      <c r="P24" s="47">
        <v>16.405320000000003</v>
      </c>
      <c r="Q24" s="48">
        <v>2.247929330241627E-2</v>
      </c>
    </row>
    <row r="25" spans="1:17" ht="26">
      <c r="A25" s="42" t="s">
        <v>55</v>
      </c>
      <c r="B25" s="8" t="s">
        <v>3</v>
      </c>
      <c r="C25" s="9">
        <v>2.6668800000000004</v>
      </c>
      <c r="D25" s="9">
        <v>2.6407000000000003</v>
      </c>
      <c r="E25" s="9">
        <v>3.2766600000000001</v>
      </c>
      <c r="F25" s="9">
        <v>2.4891799999999993</v>
      </c>
      <c r="G25" s="9">
        <v>3.1431799999999996</v>
      </c>
      <c r="H25" s="9">
        <v>2.8071799999999998</v>
      </c>
      <c r="I25" s="9">
        <v>3.3614200000000007</v>
      </c>
      <c r="J25" s="9">
        <v>3.0794399999999995</v>
      </c>
      <c r="K25" s="9">
        <v>2.9598199999999997</v>
      </c>
      <c r="L25" s="9">
        <v>2.4116000000000004</v>
      </c>
      <c r="M25" s="9">
        <v>3.2164999999999999</v>
      </c>
      <c r="N25" s="9">
        <v>3.8519000000000005</v>
      </c>
      <c r="O25" s="10">
        <v>35.90446</v>
      </c>
      <c r="P25" s="11">
        <v>45.194199999999995</v>
      </c>
      <c r="Q25" s="12">
        <v>-0.20555159732886064</v>
      </c>
    </row>
    <row r="26" spans="1:17" ht="13">
      <c r="A26" s="43" t="s">
        <v>90</v>
      </c>
      <c r="B26" s="44"/>
      <c r="C26" s="45">
        <v>2.6668800000000004</v>
      </c>
      <c r="D26" s="45">
        <v>2.6407000000000003</v>
      </c>
      <c r="E26" s="45">
        <v>3.2766600000000001</v>
      </c>
      <c r="F26" s="45">
        <v>2.4891799999999993</v>
      </c>
      <c r="G26" s="45">
        <v>3.1431799999999996</v>
      </c>
      <c r="H26" s="45">
        <v>2.8071799999999998</v>
      </c>
      <c r="I26" s="45">
        <v>3.3614200000000007</v>
      </c>
      <c r="J26" s="45">
        <v>3.0794399999999995</v>
      </c>
      <c r="K26" s="45">
        <v>2.9598199999999997</v>
      </c>
      <c r="L26" s="45">
        <v>2.4116000000000004</v>
      </c>
      <c r="M26" s="45">
        <v>3.2164999999999999</v>
      </c>
      <c r="N26" s="45">
        <v>3.8519000000000005</v>
      </c>
      <c r="O26" s="46">
        <v>35.90446</v>
      </c>
      <c r="P26" s="47">
        <v>45.194199999999995</v>
      </c>
      <c r="Q26" s="48">
        <v>-0.20555159732886064</v>
      </c>
    </row>
    <row r="27" spans="1:17" ht="26">
      <c r="A27" s="42" t="s">
        <v>57</v>
      </c>
      <c r="B27" s="85" t="s">
        <v>5</v>
      </c>
      <c r="C27" s="9">
        <v>-3.4475630000000002</v>
      </c>
      <c r="D27" s="9">
        <v>-3.6682139999999999</v>
      </c>
      <c r="E27" s="9">
        <v>-4.6702520000000005</v>
      </c>
      <c r="F27" s="9">
        <v>-3.3424369999999999</v>
      </c>
      <c r="G27" s="9">
        <v>-3.4922979999999999</v>
      </c>
      <c r="H27" s="9">
        <v>-4.1349259999999992</v>
      </c>
      <c r="I27" s="9">
        <v>-4.6482669999999997</v>
      </c>
      <c r="J27" s="9">
        <v>-4.9119109999999999</v>
      </c>
      <c r="K27" s="9">
        <v>-3.3081440000000004</v>
      </c>
      <c r="L27" s="9">
        <v>-3.9151400000000005</v>
      </c>
      <c r="M27" s="9">
        <v>-3.1804800000000002</v>
      </c>
      <c r="N27" s="9">
        <v>-3.2295659999999997</v>
      </c>
      <c r="O27" s="10">
        <v>-45.949198000000003</v>
      </c>
      <c r="P27" s="11">
        <v>-42.969963000000007</v>
      </c>
      <c r="Q27" s="12">
        <v>6.9332966379328731E-2</v>
      </c>
    </row>
    <row r="28" spans="1:17" ht="26">
      <c r="A28" s="42" t="s">
        <v>57</v>
      </c>
      <c r="B28" s="85" t="s">
        <v>18</v>
      </c>
      <c r="C28" s="9">
        <v>0.49099999999999999</v>
      </c>
      <c r="D28" s="9">
        <v>1.879</v>
      </c>
      <c r="E28" s="9">
        <v>1.879</v>
      </c>
      <c r="F28" s="9">
        <v>5.6000000000000001E-2</v>
      </c>
      <c r="G28" s="9">
        <v>0</v>
      </c>
      <c r="H28" s="9">
        <v>1.0804829999999999</v>
      </c>
      <c r="I28" s="9">
        <v>0.75800000000000001</v>
      </c>
      <c r="J28" s="9">
        <v>0.38200000000000001</v>
      </c>
      <c r="K28" s="9">
        <v>0.17799999999999999</v>
      </c>
      <c r="L28" s="9">
        <v>1.105</v>
      </c>
      <c r="M28" s="9">
        <v>0.36099999999999999</v>
      </c>
      <c r="N28" s="9">
        <v>2.2730000000000001</v>
      </c>
      <c r="O28" s="10">
        <v>10.442483000000001</v>
      </c>
      <c r="P28" s="11">
        <v>14.149460000000001</v>
      </c>
      <c r="Q28" s="12">
        <v>-0.26198717124187065</v>
      </c>
    </row>
    <row r="29" spans="1:17" ht="26">
      <c r="A29" s="42" t="s">
        <v>57</v>
      </c>
      <c r="B29" s="85" t="s">
        <v>19</v>
      </c>
      <c r="C29" s="9">
        <v>34.168804999999999</v>
      </c>
      <c r="D29" s="9">
        <v>36.853688999999996</v>
      </c>
      <c r="E29" s="9">
        <v>50.513994999999994</v>
      </c>
      <c r="F29" s="9">
        <v>22.951951000000001</v>
      </c>
      <c r="G29" s="9">
        <v>35.086321000000005</v>
      </c>
      <c r="H29" s="9">
        <v>38.551147999999998</v>
      </c>
      <c r="I29" s="9">
        <v>35.771631999999997</v>
      </c>
      <c r="J29" s="9">
        <v>41.140822999999997</v>
      </c>
      <c r="K29" s="9">
        <v>34.634642999999997</v>
      </c>
      <c r="L29" s="9">
        <v>38.996438000000005</v>
      </c>
      <c r="M29" s="9">
        <v>42.012656</v>
      </c>
      <c r="N29" s="9">
        <v>35.228970999999994</v>
      </c>
      <c r="O29" s="10">
        <v>445.91107199999999</v>
      </c>
      <c r="P29" s="11">
        <v>407.288006</v>
      </c>
      <c r="Q29" s="12">
        <v>9.4829863465215825E-2</v>
      </c>
    </row>
    <row r="30" spans="1:17" ht="13">
      <c r="A30" s="97" t="s">
        <v>58</v>
      </c>
      <c r="B30" s="98"/>
      <c r="C30" s="45">
        <v>31.212242</v>
      </c>
      <c r="D30" s="45">
        <v>35.064474999999995</v>
      </c>
      <c r="E30" s="45">
        <v>47.722742999999994</v>
      </c>
      <c r="F30" s="45">
        <v>19.665514000000002</v>
      </c>
      <c r="G30" s="45">
        <v>31.594023000000007</v>
      </c>
      <c r="H30" s="45">
        <v>35.496704999999999</v>
      </c>
      <c r="I30" s="45">
        <v>31.881364999999995</v>
      </c>
      <c r="J30" s="45">
        <v>36.610911999999999</v>
      </c>
      <c r="K30" s="45">
        <v>31.504498999999996</v>
      </c>
      <c r="L30" s="45">
        <v>36.186298000000008</v>
      </c>
      <c r="M30" s="45">
        <v>39.193176000000001</v>
      </c>
      <c r="N30" s="45">
        <v>34.272404999999992</v>
      </c>
      <c r="O30" s="46">
        <v>410.40435699999995</v>
      </c>
      <c r="P30" s="47">
        <v>378.46750300000002</v>
      </c>
      <c r="Q30" s="48">
        <v>8.4384666442550271E-2</v>
      </c>
    </row>
    <row r="31" spans="1:17" ht="26">
      <c r="A31" s="42" t="s">
        <v>88</v>
      </c>
      <c r="B31" s="8" t="s">
        <v>3</v>
      </c>
      <c r="C31" s="9">
        <v>1.9719</v>
      </c>
      <c r="D31" s="9">
        <v>1.3667199999999997</v>
      </c>
      <c r="E31" s="9">
        <v>1.5106599999999999</v>
      </c>
      <c r="F31" s="9">
        <v>1.38778</v>
      </c>
      <c r="G31" s="9">
        <v>1.9916199999999999</v>
      </c>
      <c r="H31" s="9">
        <v>1.0340400000000001</v>
      </c>
      <c r="I31" s="9">
        <v>1.11646</v>
      </c>
      <c r="J31" s="9">
        <v>1.23722</v>
      </c>
      <c r="K31" s="9">
        <v>1.5327999999999999</v>
      </c>
      <c r="L31" s="9">
        <v>1.3351000000000002</v>
      </c>
      <c r="M31" s="9">
        <v>1.5960999999999999</v>
      </c>
      <c r="N31" s="9">
        <v>2.4532800000000003</v>
      </c>
      <c r="O31" s="10">
        <v>18.533679999999997</v>
      </c>
      <c r="P31" s="11">
        <v>22.729599999999994</v>
      </c>
      <c r="Q31" s="12">
        <v>-0.18460157679853573</v>
      </c>
    </row>
    <row r="32" spans="1:17" ht="13">
      <c r="A32" s="97" t="s">
        <v>89</v>
      </c>
      <c r="B32" s="98"/>
      <c r="C32" s="45">
        <v>1.9719</v>
      </c>
      <c r="D32" s="45">
        <v>1.3667199999999997</v>
      </c>
      <c r="E32" s="45">
        <v>1.5106599999999999</v>
      </c>
      <c r="F32" s="45">
        <v>1.38778</v>
      </c>
      <c r="G32" s="45">
        <v>1.9916199999999999</v>
      </c>
      <c r="H32" s="45">
        <v>1.0340400000000001</v>
      </c>
      <c r="I32" s="45">
        <v>1.11646</v>
      </c>
      <c r="J32" s="45">
        <v>1.23722</v>
      </c>
      <c r="K32" s="45">
        <v>1.5327999999999999</v>
      </c>
      <c r="L32" s="45">
        <v>1.3351000000000002</v>
      </c>
      <c r="M32" s="45">
        <v>1.5960999999999999</v>
      </c>
      <c r="N32" s="45">
        <v>2.4532800000000003</v>
      </c>
      <c r="O32" s="46">
        <v>18.533679999999997</v>
      </c>
      <c r="P32" s="47">
        <v>22.729599999999994</v>
      </c>
      <c r="Q32" s="48">
        <v>-0.18460157679853573</v>
      </c>
    </row>
    <row r="33" spans="1:17" ht="26">
      <c r="A33" s="42" t="s">
        <v>61</v>
      </c>
      <c r="B33" s="8" t="s">
        <v>3</v>
      </c>
      <c r="C33" s="9">
        <v>4.4471010000000009</v>
      </c>
      <c r="D33" s="9">
        <v>3.7334649999999998</v>
      </c>
      <c r="E33" s="9">
        <v>2.4371869999999998</v>
      </c>
      <c r="F33" s="9">
        <v>1.487738</v>
      </c>
      <c r="G33" s="9">
        <v>1.80148</v>
      </c>
      <c r="H33" s="9">
        <v>1.390998</v>
      </c>
      <c r="I33" s="9">
        <v>1.7692270000000001</v>
      </c>
      <c r="J33" s="9">
        <v>2.2475369999999999</v>
      </c>
      <c r="K33" s="9">
        <v>1.8460860000000003</v>
      </c>
      <c r="L33" s="9">
        <v>1.6164480000000001</v>
      </c>
      <c r="M33" s="9">
        <v>2.2543829999999998</v>
      </c>
      <c r="N33" s="9">
        <v>3.497207</v>
      </c>
      <c r="O33" s="10">
        <v>28.528857000000002</v>
      </c>
      <c r="P33" s="11">
        <v>31.128984000000003</v>
      </c>
      <c r="Q33" s="12">
        <v>-8.3527525344225806E-2</v>
      </c>
    </row>
    <row r="34" spans="1:17" ht="13">
      <c r="A34" s="43" t="s">
        <v>62</v>
      </c>
      <c r="B34" s="44"/>
      <c r="C34" s="45">
        <v>4.4471010000000009</v>
      </c>
      <c r="D34" s="45">
        <v>3.7334649999999998</v>
      </c>
      <c r="E34" s="45">
        <v>2.4371869999999998</v>
      </c>
      <c r="F34" s="45">
        <v>1.487738</v>
      </c>
      <c r="G34" s="45">
        <v>1.80148</v>
      </c>
      <c r="H34" s="45">
        <v>1.390998</v>
      </c>
      <c r="I34" s="45">
        <v>1.7692270000000001</v>
      </c>
      <c r="J34" s="45">
        <v>2.2475369999999999</v>
      </c>
      <c r="K34" s="45">
        <v>1.8460860000000003</v>
      </c>
      <c r="L34" s="45">
        <v>1.6164480000000001</v>
      </c>
      <c r="M34" s="45">
        <v>2.2543829999999998</v>
      </c>
      <c r="N34" s="45">
        <v>3.497207</v>
      </c>
      <c r="O34" s="46">
        <v>28.528857000000002</v>
      </c>
      <c r="P34" s="47">
        <v>31.128984000000003</v>
      </c>
      <c r="Q34" s="48">
        <v>-8.3527525344225806E-2</v>
      </c>
    </row>
    <row r="35" spans="1:17" ht="13">
      <c r="A35" s="13" t="s">
        <v>29</v>
      </c>
      <c r="B35" s="14"/>
      <c r="C35" s="15">
        <v>41.739223000000003</v>
      </c>
      <c r="D35" s="15">
        <v>44.2425</v>
      </c>
      <c r="E35" s="15">
        <v>56.444369999999999</v>
      </c>
      <c r="F35" s="15">
        <v>26.493551999999998</v>
      </c>
      <c r="G35" s="15">
        <v>40.050883000000006</v>
      </c>
      <c r="H35" s="15">
        <v>42.086143</v>
      </c>
      <c r="I35" s="15">
        <v>39.655571999999999</v>
      </c>
      <c r="J35" s="15">
        <v>44.705429000000002</v>
      </c>
      <c r="K35" s="15">
        <v>39.568864999999995</v>
      </c>
      <c r="L35" s="15">
        <v>43.007886000000006</v>
      </c>
      <c r="M35" s="15">
        <v>47.122298999999998</v>
      </c>
      <c r="N35" s="15">
        <v>45.028731999999998</v>
      </c>
      <c r="O35" s="16">
        <v>510.14545399999997</v>
      </c>
      <c r="P35" s="17">
        <v>493.92560699999996</v>
      </c>
      <c r="Q35" s="18">
        <v>3.2838643654286237E-2</v>
      </c>
    </row>
    <row r="36" spans="1:17" ht="13">
      <c r="A36" s="20" t="s">
        <v>30</v>
      </c>
      <c r="B36" s="21" t="s">
        <v>3</v>
      </c>
      <c r="C36" s="15">
        <v>19.358699999999995</v>
      </c>
      <c r="D36" s="15">
        <v>19.056199999999993</v>
      </c>
      <c r="E36" s="15">
        <v>21.072899999999994</v>
      </c>
      <c r="F36" s="15">
        <v>17.563520000000008</v>
      </c>
      <c r="G36" s="15">
        <v>26.616799999999991</v>
      </c>
      <c r="H36" s="15">
        <v>21.553900000000006</v>
      </c>
      <c r="I36" s="15">
        <v>28.726299999999984</v>
      </c>
      <c r="J36" s="15">
        <v>28.283039999999996</v>
      </c>
      <c r="K36" s="15">
        <v>29.092700000000001</v>
      </c>
      <c r="L36" s="15">
        <v>22.410479999999996</v>
      </c>
      <c r="M36" s="15">
        <v>25.359620000000003</v>
      </c>
      <c r="N36" s="15">
        <v>29.72616</v>
      </c>
      <c r="O36" s="16">
        <v>288.82031999999998</v>
      </c>
      <c r="P36" s="17">
        <v>292.44386000000003</v>
      </c>
      <c r="Q36" s="18">
        <v>-1.2390549078377111E-2</v>
      </c>
    </row>
    <row r="37" spans="1:17" ht="16" thickBot="1">
      <c r="A37" s="33" t="s">
        <v>31</v>
      </c>
      <c r="B37" s="34"/>
      <c r="C37" s="35">
        <v>847.64692666476719</v>
      </c>
      <c r="D37" s="35">
        <v>779.95754093256824</v>
      </c>
      <c r="E37" s="35">
        <v>866.38629962500545</v>
      </c>
      <c r="F37" s="35">
        <v>783.62528638820481</v>
      </c>
      <c r="G37" s="35">
        <v>892.14321818677627</v>
      </c>
      <c r="H37" s="35">
        <v>838.19784306713234</v>
      </c>
      <c r="I37" s="35">
        <v>910.59756532344841</v>
      </c>
      <c r="J37" s="35">
        <v>880.37856006285324</v>
      </c>
      <c r="K37" s="35">
        <v>885.18640641729485</v>
      </c>
      <c r="L37" s="35">
        <v>837.88613269058726</v>
      </c>
      <c r="M37" s="35">
        <v>814.25985908884581</v>
      </c>
      <c r="N37" s="35">
        <v>880.74164666011598</v>
      </c>
      <c r="O37" s="36">
        <v>10217.0072851076</v>
      </c>
      <c r="P37" s="35">
        <v>10686.134444688389</v>
      </c>
      <c r="Q37" s="37">
        <v>-4.3900548136372231E-2</v>
      </c>
    </row>
    <row r="38" spans="1:17" ht="13" thickTop="1"/>
  </sheetData>
  <mergeCells count="3">
    <mergeCell ref="A1:Q1"/>
    <mergeCell ref="A30:B30"/>
    <mergeCell ref="A32:B3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B2:T39"/>
  <sheetViews>
    <sheetView topLeftCell="F13" workbookViewId="0">
      <selection activeCell="D38" sqref="D38"/>
    </sheetView>
  </sheetViews>
  <sheetFormatPr defaultRowHeight="12.5"/>
  <cols>
    <col min="2" max="2" width="13.26953125" customWidth="1"/>
  </cols>
  <sheetData>
    <row r="2" spans="2:20" ht="15.5">
      <c r="B2" s="99" t="s">
        <v>48</v>
      </c>
      <c r="C2" s="99"/>
      <c r="D2" s="99"/>
      <c r="E2" s="99"/>
      <c r="F2" s="99"/>
      <c r="G2" s="99"/>
      <c r="H2" s="99"/>
      <c r="I2" s="99"/>
      <c r="J2" s="99"/>
      <c r="K2" s="99"/>
      <c r="L2" s="99"/>
      <c r="M2" s="99"/>
      <c r="N2" s="99"/>
      <c r="O2" s="99"/>
      <c r="P2" s="99"/>
      <c r="Q2" s="99"/>
      <c r="R2" s="99"/>
    </row>
    <row r="3" spans="2:20" ht="13" thickBot="1"/>
    <row r="4" spans="2:20" ht="39.5" thickTop="1">
      <c r="B4" s="40" t="s">
        <v>0</v>
      </c>
      <c r="C4" s="41" t="s">
        <v>1</v>
      </c>
      <c r="D4" s="3">
        <v>39083</v>
      </c>
      <c r="E4" s="3">
        <v>39114</v>
      </c>
      <c r="F4" s="3">
        <v>39142</v>
      </c>
      <c r="G4" s="3">
        <v>39173</v>
      </c>
      <c r="H4" s="3">
        <v>39203</v>
      </c>
      <c r="I4" s="3">
        <v>39234</v>
      </c>
      <c r="J4" s="3">
        <v>39264</v>
      </c>
      <c r="K4" s="3">
        <v>39295</v>
      </c>
      <c r="L4" s="3">
        <v>39326</v>
      </c>
      <c r="M4" s="3">
        <v>39356</v>
      </c>
      <c r="N4" s="3">
        <v>39387</v>
      </c>
      <c r="O4" s="3">
        <v>39417</v>
      </c>
      <c r="P4" s="4" t="s">
        <v>49</v>
      </c>
      <c r="Q4" s="5" t="s">
        <v>32</v>
      </c>
      <c r="R4" s="6" t="s">
        <v>50</v>
      </c>
    </row>
    <row r="5" spans="2:20" ht="13">
      <c r="B5" s="7" t="s">
        <v>2</v>
      </c>
      <c r="C5" s="8" t="s">
        <v>3</v>
      </c>
      <c r="D5" s="9">
        <v>58.279760000000003</v>
      </c>
      <c r="E5" s="9">
        <v>62.541150000000002</v>
      </c>
      <c r="F5" s="9">
        <v>57.349069999999998</v>
      </c>
      <c r="G5" s="9">
        <v>42.510469999999998</v>
      </c>
      <c r="H5" s="9">
        <v>41.051389999999998</v>
      </c>
      <c r="I5" s="9">
        <v>37.539099999999998</v>
      </c>
      <c r="J5" s="9">
        <v>37.113199999999999</v>
      </c>
      <c r="K5" s="9">
        <v>38.491300000000003</v>
      </c>
      <c r="L5" s="9">
        <v>39.802729999999997</v>
      </c>
      <c r="M5" s="9">
        <v>38.649029999999996</v>
      </c>
      <c r="N5" s="9">
        <v>48.280739999999994</v>
      </c>
      <c r="O5" s="9">
        <v>43.686790000000002</v>
      </c>
      <c r="P5" s="10">
        <v>545.29473000000007</v>
      </c>
      <c r="Q5" s="11">
        <v>518.80662999999993</v>
      </c>
      <c r="R5" s="12">
        <v>5.1055824016744245E-2</v>
      </c>
    </row>
    <row r="6" spans="2:20" ht="13">
      <c r="B6" s="7" t="s">
        <v>4</v>
      </c>
      <c r="C6" s="8" t="s">
        <v>5</v>
      </c>
      <c r="D6" s="9">
        <v>-0.20988999999999988</v>
      </c>
      <c r="E6" s="9">
        <v>-1.0559699999999999</v>
      </c>
      <c r="F6" s="9">
        <v>-0.69959000000000016</v>
      </c>
      <c r="G6" s="9">
        <v>2.6965599999999994</v>
      </c>
      <c r="H6" s="9">
        <v>5.1565699999999994</v>
      </c>
      <c r="I6" s="9">
        <v>2.7738800000000001</v>
      </c>
      <c r="J6" s="9">
        <v>9.2229100000000006</v>
      </c>
      <c r="K6" s="9">
        <v>6.3473600000000001</v>
      </c>
      <c r="L6" s="9">
        <v>13.497860000000001</v>
      </c>
      <c r="M6" s="9">
        <v>5.7643800000000001</v>
      </c>
      <c r="N6" s="9">
        <v>3.3172400000000004</v>
      </c>
      <c r="O6" s="9">
        <v>3.8252800000000002</v>
      </c>
      <c r="P6" s="10">
        <v>50.636590000000005</v>
      </c>
      <c r="Q6" s="11">
        <v>45.755160000000004</v>
      </c>
      <c r="R6" s="12">
        <v>0.10668589072795287</v>
      </c>
    </row>
    <row r="7" spans="2:20" ht="13">
      <c r="B7" s="7" t="s">
        <v>6</v>
      </c>
      <c r="C7" s="8" t="s">
        <v>5</v>
      </c>
      <c r="D7" s="9">
        <v>9.3870100000000001</v>
      </c>
      <c r="E7" s="9">
        <v>7.9462399999999995</v>
      </c>
      <c r="F7" s="9">
        <v>11.04424</v>
      </c>
      <c r="G7" s="9">
        <v>13.295629999999999</v>
      </c>
      <c r="H7" s="9">
        <v>11.08934</v>
      </c>
      <c r="I7" s="9">
        <v>10.27392</v>
      </c>
      <c r="J7" s="9">
        <v>8.7397099999999988</v>
      </c>
      <c r="K7" s="9">
        <v>8.5619000000000014</v>
      </c>
      <c r="L7" s="9">
        <v>9.1556599999999992</v>
      </c>
      <c r="M7" s="9">
        <v>10.256640000000001</v>
      </c>
      <c r="N7" s="9">
        <v>8.4960699999999996</v>
      </c>
      <c r="O7" s="9">
        <v>8.6824300000000001</v>
      </c>
      <c r="P7" s="10">
        <v>116.92878999999999</v>
      </c>
      <c r="Q7" s="11">
        <v>100.48293</v>
      </c>
      <c r="R7" s="12">
        <v>0.16366819717538084</v>
      </c>
    </row>
    <row r="8" spans="2:20" ht="13">
      <c r="B8" s="13" t="s">
        <v>7</v>
      </c>
      <c r="C8" s="14"/>
      <c r="D8" s="15">
        <v>67.456879999999998</v>
      </c>
      <c r="E8" s="15">
        <v>69.431420000000003</v>
      </c>
      <c r="F8" s="15">
        <v>67.693719999999999</v>
      </c>
      <c r="G8" s="15">
        <v>58.502659999999992</v>
      </c>
      <c r="H8" s="15">
        <v>57.2973</v>
      </c>
      <c r="I8" s="15">
        <v>50.5869</v>
      </c>
      <c r="J8" s="15">
        <v>55.075819999999993</v>
      </c>
      <c r="K8" s="15">
        <v>53.400560000000006</v>
      </c>
      <c r="L8" s="15">
        <v>62.456249999999997</v>
      </c>
      <c r="M8" s="15">
        <v>54.670050000000003</v>
      </c>
      <c r="N8" s="15">
        <v>60.094049999999996</v>
      </c>
      <c r="O8" s="15">
        <v>56.194500000000005</v>
      </c>
      <c r="P8" s="16">
        <v>712.86011000000008</v>
      </c>
      <c r="Q8" s="17">
        <v>665.04471999999998</v>
      </c>
      <c r="R8" s="18">
        <v>7.1898007099432393E-2</v>
      </c>
    </row>
    <row r="9" spans="2:20" ht="13">
      <c r="B9" s="7" t="s">
        <v>8</v>
      </c>
      <c r="C9" s="8" t="s">
        <v>3</v>
      </c>
      <c r="D9" s="9">
        <v>164.74088</v>
      </c>
      <c r="E9" s="9">
        <v>158.91338000000002</v>
      </c>
      <c r="F9" s="9">
        <v>170.70675</v>
      </c>
      <c r="G9" s="9">
        <v>164.04217</v>
      </c>
      <c r="H9" s="9">
        <v>177.33203</v>
      </c>
      <c r="I9" s="9">
        <v>173.92938000000001</v>
      </c>
      <c r="J9" s="9">
        <v>183.26642000000001</v>
      </c>
      <c r="K9" s="9">
        <v>193.42207000000002</v>
      </c>
      <c r="L9" s="9">
        <v>169.66245000000001</v>
      </c>
      <c r="M9" s="9">
        <v>184.44729999999998</v>
      </c>
      <c r="N9" s="9">
        <v>175.87741</v>
      </c>
      <c r="O9" s="9">
        <v>176.08840000000001</v>
      </c>
      <c r="P9" s="10">
        <v>2092.4286400000001</v>
      </c>
      <c r="Q9" s="11">
        <v>1912.4912100000001</v>
      </c>
      <c r="R9" s="12">
        <v>9.4085363142662359E-2</v>
      </c>
    </row>
    <row r="10" spans="2:20" ht="13">
      <c r="B10" s="7" t="s">
        <v>33</v>
      </c>
      <c r="C10" s="8" t="s">
        <v>3</v>
      </c>
      <c r="D10" s="9">
        <v>20.870539999999998</v>
      </c>
      <c r="E10" s="9">
        <v>23.410889999999998</v>
      </c>
      <c r="F10" s="9">
        <v>21.759550000000001</v>
      </c>
      <c r="G10" s="9">
        <v>20.528419999999997</v>
      </c>
      <c r="H10" s="9">
        <v>21.429419999999997</v>
      </c>
      <c r="I10" s="9">
        <v>19.746929999999999</v>
      </c>
      <c r="J10" s="9">
        <v>19.41086</v>
      </c>
      <c r="K10" s="9">
        <v>20.544580000000003</v>
      </c>
      <c r="L10" s="9">
        <v>19.763009999999998</v>
      </c>
      <c r="M10" s="9">
        <v>19.466229999999999</v>
      </c>
      <c r="N10" s="9">
        <v>17.5016</v>
      </c>
      <c r="O10" s="9">
        <v>15.86891</v>
      </c>
      <c r="P10" s="10">
        <v>240.30094</v>
      </c>
      <c r="Q10" s="11">
        <v>299.75009999999997</v>
      </c>
      <c r="R10" s="12">
        <v>-0.19832907478596329</v>
      </c>
    </row>
    <row r="11" spans="2:20" ht="13">
      <c r="B11" s="7" t="s">
        <v>9</v>
      </c>
      <c r="C11" s="8" t="s">
        <v>3</v>
      </c>
      <c r="D11" s="9">
        <v>2.0348000000000002</v>
      </c>
      <c r="E11" s="9">
        <v>2.5038299999999998</v>
      </c>
      <c r="F11" s="9">
        <v>2.2505700000000002</v>
      </c>
      <c r="G11" s="9">
        <v>2.21427</v>
      </c>
      <c r="H11" s="9">
        <v>2.6478999999999999</v>
      </c>
      <c r="I11" s="9">
        <v>2.5832299999999999</v>
      </c>
      <c r="J11" s="9">
        <v>2.4531100000000001</v>
      </c>
      <c r="K11" s="9">
        <v>2.5283800000000003</v>
      </c>
      <c r="L11" s="9">
        <v>2.5988000000000002</v>
      </c>
      <c r="M11" s="9">
        <v>2.7171599999999998</v>
      </c>
      <c r="N11" s="9">
        <v>2.3234400000000002</v>
      </c>
      <c r="O11" s="9">
        <v>3.2726599999999997</v>
      </c>
      <c r="P11" s="10">
        <v>30.128150000000002</v>
      </c>
      <c r="Q11" s="11">
        <v>28.334820000000004</v>
      </c>
      <c r="R11" s="12">
        <v>6.3290679100837632E-2</v>
      </c>
    </row>
    <row r="12" spans="2:20" ht="13">
      <c r="B12" s="13" t="s">
        <v>51</v>
      </c>
      <c r="C12" s="14"/>
      <c r="D12" s="19">
        <v>187.64622</v>
      </c>
      <c r="E12" s="19">
        <v>184.82810000000001</v>
      </c>
      <c r="F12" s="19">
        <v>194.71687</v>
      </c>
      <c r="G12" s="19">
        <v>186.78485999999998</v>
      </c>
      <c r="H12" s="19">
        <v>201.40934999999999</v>
      </c>
      <c r="I12" s="19">
        <v>196.25953999999999</v>
      </c>
      <c r="J12" s="19">
        <v>205.13039000000001</v>
      </c>
      <c r="K12" s="19">
        <v>216.49503000000001</v>
      </c>
      <c r="L12" s="19">
        <v>192.02426000000003</v>
      </c>
      <c r="M12" s="19">
        <v>206.63068999999999</v>
      </c>
      <c r="N12" s="19">
        <v>195.70245</v>
      </c>
      <c r="O12" s="19">
        <v>195.22997000000001</v>
      </c>
      <c r="P12" s="16">
        <v>2362.8577300000002</v>
      </c>
      <c r="Q12" s="17">
        <v>2240.5761299999999</v>
      </c>
      <c r="R12" s="18">
        <v>5.4575963013584472E-2</v>
      </c>
    </row>
    <row r="13" spans="2:20" ht="13">
      <c r="B13" s="7" t="s">
        <v>10</v>
      </c>
      <c r="C13" s="8" t="s">
        <v>3</v>
      </c>
      <c r="D13" s="9">
        <v>1.6659999999999999</v>
      </c>
      <c r="E13" s="9">
        <v>1.4850000000000001</v>
      </c>
      <c r="F13" s="9">
        <v>2.5499999999999998</v>
      </c>
      <c r="G13" s="9">
        <v>1.85622</v>
      </c>
      <c r="H13" s="9">
        <v>1.7745499999999998</v>
      </c>
      <c r="I13" s="9">
        <v>1.849</v>
      </c>
      <c r="J13" s="9">
        <v>2.2080000000000002</v>
      </c>
      <c r="K13" s="9">
        <v>2.0449999999999999</v>
      </c>
      <c r="L13" s="9">
        <v>1.9610000000000001</v>
      </c>
      <c r="M13" s="9">
        <v>1.905</v>
      </c>
      <c r="N13" s="9">
        <v>1.538</v>
      </c>
      <c r="O13" s="9">
        <v>1.7030000000000001</v>
      </c>
      <c r="P13" s="10">
        <v>22.540769999999998</v>
      </c>
      <c r="Q13" s="11">
        <v>20.002749999999999</v>
      </c>
      <c r="R13" s="12">
        <v>0.12688355351139213</v>
      </c>
      <c r="T13" s="39"/>
    </row>
    <row r="14" spans="2:20" ht="13">
      <c r="B14" s="7" t="s">
        <v>10</v>
      </c>
      <c r="C14" s="8" t="s">
        <v>5</v>
      </c>
      <c r="D14" s="9">
        <v>81.097369999999998</v>
      </c>
      <c r="E14" s="9">
        <v>66.356610000000003</v>
      </c>
      <c r="F14" s="9">
        <v>75.223199999999991</v>
      </c>
      <c r="G14" s="9">
        <v>65.148160000000004</v>
      </c>
      <c r="H14" s="9">
        <v>67.35087</v>
      </c>
      <c r="I14" s="9">
        <v>88.670670000000001</v>
      </c>
      <c r="J14" s="9">
        <v>84.486260000000001</v>
      </c>
      <c r="K14" s="9">
        <v>84.007949999999994</v>
      </c>
      <c r="L14" s="9">
        <v>75.168890000000005</v>
      </c>
      <c r="M14" s="9">
        <v>86.487200000000001</v>
      </c>
      <c r="N14" s="9">
        <v>79.751809999999992</v>
      </c>
      <c r="O14" s="9">
        <v>83.12360000000001</v>
      </c>
      <c r="P14" s="10">
        <v>936.87258999999995</v>
      </c>
      <c r="Q14" s="11">
        <v>742.31465000000003</v>
      </c>
      <c r="R14" s="12">
        <v>0.26209632263084104</v>
      </c>
    </row>
    <row r="15" spans="2:20" ht="13">
      <c r="B15" s="13" t="s">
        <v>11</v>
      </c>
      <c r="C15" s="14"/>
      <c r="D15" s="15">
        <v>82.763369999999995</v>
      </c>
      <c r="E15" s="15">
        <v>67.841610000000003</v>
      </c>
      <c r="F15" s="15">
        <v>77.773199999999989</v>
      </c>
      <c r="G15" s="15">
        <v>67.004379999999998</v>
      </c>
      <c r="H15" s="15">
        <v>69.125420000000005</v>
      </c>
      <c r="I15" s="15">
        <v>90.519670000000005</v>
      </c>
      <c r="J15" s="15">
        <v>86.69426</v>
      </c>
      <c r="K15" s="15">
        <v>86.052949999999996</v>
      </c>
      <c r="L15" s="15">
        <v>77.129890000000003</v>
      </c>
      <c r="M15" s="15">
        <v>88.392200000000003</v>
      </c>
      <c r="N15" s="15">
        <v>81.289809999999989</v>
      </c>
      <c r="O15" s="15">
        <v>84.826600000000013</v>
      </c>
      <c r="P15" s="16">
        <v>959.41336000000013</v>
      </c>
      <c r="Q15" s="17">
        <v>762.31740000000002</v>
      </c>
      <c r="R15" s="18">
        <v>0.25854842090709207</v>
      </c>
    </row>
    <row r="16" spans="2:20" ht="13">
      <c r="B16" s="7" t="s">
        <v>12</v>
      </c>
      <c r="C16" s="8" t="s">
        <v>3</v>
      </c>
      <c r="D16" s="9">
        <v>34.066429999999997</v>
      </c>
      <c r="E16" s="9">
        <v>28.274010000000001</v>
      </c>
      <c r="F16" s="9">
        <v>26.756410000000002</v>
      </c>
      <c r="G16" s="9">
        <v>16.645299999999999</v>
      </c>
      <c r="H16" s="9">
        <v>25.751870000000004</v>
      </c>
      <c r="I16" s="9">
        <v>23.821390000000001</v>
      </c>
      <c r="J16" s="9">
        <v>25.75759</v>
      </c>
      <c r="K16" s="9">
        <v>30.042630000000003</v>
      </c>
      <c r="L16" s="9">
        <v>20.841999999999999</v>
      </c>
      <c r="M16" s="9">
        <v>29.93571</v>
      </c>
      <c r="N16" s="9">
        <v>29.330880000000001</v>
      </c>
      <c r="O16" s="9">
        <v>29.837250000000001</v>
      </c>
      <c r="P16" s="10">
        <v>321.06146999999993</v>
      </c>
      <c r="Q16" s="11">
        <v>314.88857999999993</v>
      </c>
      <c r="R16" s="12">
        <v>1.9603410196711524E-2</v>
      </c>
    </row>
    <row r="17" spans="2:18" ht="13">
      <c r="B17" s="7" t="s">
        <v>12</v>
      </c>
      <c r="C17" s="8" t="s">
        <v>13</v>
      </c>
      <c r="D17" s="9">
        <v>65.795479999999998</v>
      </c>
      <c r="E17" s="9">
        <v>57.697099999999999</v>
      </c>
      <c r="F17" s="9">
        <v>61.922249999999998</v>
      </c>
      <c r="G17" s="9">
        <v>64.572140000000005</v>
      </c>
      <c r="H17" s="9">
        <v>60.94379</v>
      </c>
      <c r="I17" s="9">
        <v>61.98283</v>
      </c>
      <c r="J17" s="9">
        <v>74.462140000000005</v>
      </c>
      <c r="K17" s="9">
        <v>80.212279999999993</v>
      </c>
      <c r="L17" s="9">
        <v>61.804989999999997</v>
      </c>
      <c r="M17" s="9">
        <v>68.480399999999989</v>
      </c>
      <c r="N17" s="9">
        <v>61.412790000000001</v>
      </c>
      <c r="O17" s="9">
        <v>60.482990000000001</v>
      </c>
      <c r="P17" s="10">
        <v>779.76917999999989</v>
      </c>
      <c r="Q17" s="11">
        <v>750.78042999999991</v>
      </c>
      <c r="R17" s="12">
        <v>3.8611488581288711E-2</v>
      </c>
    </row>
    <row r="18" spans="2:18" ht="13">
      <c r="B18" s="13" t="s">
        <v>14</v>
      </c>
      <c r="C18" s="14"/>
      <c r="D18" s="15">
        <v>99.861909999999995</v>
      </c>
      <c r="E18" s="15">
        <v>85.971109999999996</v>
      </c>
      <c r="F18" s="15">
        <v>88.678660000000008</v>
      </c>
      <c r="G18" s="15">
        <v>81.217440000000011</v>
      </c>
      <c r="H18" s="15">
        <v>86.695660000000004</v>
      </c>
      <c r="I18" s="15">
        <v>85.804220000000001</v>
      </c>
      <c r="J18" s="15">
        <v>100.21973</v>
      </c>
      <c r="K18" s="15">
        <v>110.25491</v>
      </c>
      <c r="L18" s="15">
        <v>82.646989999999988</v>
      </c>
      <c r="M18" s="15">
        <v>98.416109999999989</v>
      </c>
      <c r="N18" s="15">
        <v>90.743670000000009</v>
      </c>
      <c r="O18" s="15">
        <v>90.320239999999998</v>
      </c>
      <c r="P18" s="16">
        <v>1100.8306499999999</v>
      </c>
      <c r="Q18" s="17">
        <v>1065.6690099999998</v>
      </c>
      <c r="R18" s="18">
        <v>3.2994897730956874E-2</v>
      </c>
    </row>
    <row r="19" spans="2:18" ht="13">
      <c r="B19" s="7" t="s">
        <v>15</v>
      </c>
      <c r="C19" s="8" t="s">
        <v>3</v>
      </c>
      <c r="D19" s="9">
        <v>24.765319999999999</v>
      </c>
      <c r="E19" s="9">
        <v>23.085619999999999</v>
      </c>
      <c r="F19" s="9">
        <v>16.471529999999998</v>
      </c>
      <c r="G19" s="9">
        <v>12.33728</v>
      </c>
      <c r="H19" s="9">
        <v>11.58526</v>
      </c>
      <c r="I19" s="9">
        <v>12.001370000000001</v>
      </c>
      <c r="J19" s="9">
        <v>13.55058</v>
      </c>
      <c r="K19" s="9">
        <v>12.975389999999999</v>
      </c>
      <c r="L19" s="9">
        <v>14.18216</v>
      </c>
      <c r="M19" s="9">
        <v>14.523299999999999</v>
      </c>
      <c r="N19" s="9">
        <v>13.14099</v>
      </c>
      <c r="O19" s="9">
        <v>18.311250000000001</v>
      </c>
      <c r="P19" s="10">
        <v>186.93005000000002</v>
      </c>
      <c r="Q19" s="11">
        <v>190.85157999999998</v>
      </c>
      <c r="R19" s="12">
        <v>-2.0547537515801295E-2</v>
      </c>
    </row>
    <row r="20" spans="2:18" ht="13">
      <c r="B20" s="7" t="s">
        <v>16</v>
      </c>
      <c r="C20" s="8" t="s">
        <v>3</v>
      </c>
      <c r="D20" s="9">
        <v>218.51136000000002</v>
      </c>
      <c r="E20" s="9">
        <v>224.84129999999999</v>
      </c>
      <c r="F20" s="9">
        <v>228.20334</v>
      </c>
      <c r="G20" s="9">
        <v>208.67134000000001</v>
      </c>
      <c r="H20" s="9">
        <v>240.10613000000001</v>
      </c>
      <c r="I20" s="9">
        <v>232.25749000000002</v>
      </c>
      <c r="J20" s="9">
        <v>245.87737999999999</v>
      </c>
      <c r="K20" s="9">
        <v>256.30815000000001</v>
      </c>
      <c r="L20" s="9">
        <v>207.32957000000002</v>
      </c>
      <c r="M20" s="9">
        <v>233.29045000000002</v>
      </c>
      <c r="N20" s="9">
        <v>228.13432999999998</v>
      </c>
      <c r="O20" s="9">
        <v>208.10029</v>
      </c>
      <c r="P20" s="10">
        <v>2731.6311299999998</v>
      </c>
      <c r="Q20" s="11">
        <v>2673.0904599999994</v>
      </c>
      <c r="R20" s="12">
        <v>2.1899995857229682E-2</v>
      </c>
    </row>
    <row r="21" spans="2:18" ht="13">
      <c r="B21" s="22" t="s">
        <v>17</v>
      </c>
      <c r="C21" s="23"/>
      <c r="D21" s="9">
        <v>243.27668000000003</v>
      </c>
      <c r="E21" s="9">
        <v>247.92692</v>
      </c>
      <c r="F21" s="9">
        <v>244.67487</v>
      </c>
      <c r="G21" s="9">
        <v>221.00862000000001</v>
      </c>
      <c r="H21" s="9">
        <v>251.69139000000001</v>
      </c>
      <c r="I21" s="9">
        <v>244.25886000000003</v>
      </c>
      <c r="J21" s="9">
        <v>259.42795999999998</v>
      </c>
      <c r="K21" s="9">
        <v>269.28354000000002</v>
      </c>
      <c r="L21" s="9">
        <v>221.51173000000003</v>
      </c>
      <c r="M21" s="9">
        <v>247.81375000000003</v>
      </c>
      <c r="N21" s="9">
        <v>241.27531999999997</v>
      </c>
      <c r="O21" s="9">
        <v>226.41154</v>
      </c>
      <c r="P21" s="10">
        <v>2918.5611799999997</v>
      </c>
      <c r="Q21" s="11">
        <v>2863.9420399999995</v>
      </c>
      <c r="R21" s="12">
        <v>1.9071314725349842E-2</v>
      </c>
    </row>
    <row r="22" spans="2:18" ht="13">
      <c r="B22" s="7" t="s">
        <v>15</v>
      </c>
      <c r="C22" s="8" t="s">
        <v>18</v>
      </c>
      <c r="D22" s="9">
        <v>45.447000000000003</v>
      </c>
      <c r="E22" s="9">
        <v>25.780999999999999</v>
      </c>
      <c r="F22" s="9">
        <v>23.22</v>
      </c>
      <c r="G22" s="9">
        <v>22.396000000000001</v>
      </c>
      <c r="H22" s="9">
        <v>80.668000000000006</v>
      </c>
      <c r="I22" s="9">
        <v>97.918000000000006</v>
      </c>
      <c r="J22" s="9">
        <v>140.56899999999999</v>
      </c>
      <c r="K22" s="9">
        <v>135.11199999999999</v>
      </c>
      <c r="L22" s="9">
        <v>81.950999999999993</v>
      </c>
      <c r="M22" s="9">
        <v>98.103999999999999</v>
      </c>
      <c r="N22" s="9">
        <v>94.382999999999996</v>
      </c>
      <c r="O22" s="9">
        <v>39.631</v>
      </c>
      <c r="P22" s="10">
        <v>885.18000000000006</v>
      </c>
      <c r="Q22" s="11">
        <v>632.66899999999998</v>
      </c>
      <c r="R22" s="12">
        <v>0.39912023506762639</v>
      </c>
    </row>
    <row r="23" spans="2:18" ht="13">
      <c r="B23" s="7" t="s">
        <v>15</v>
      </c>
      <c r="C23" s="8" t="s">
        <v>19</v>
      </c>
      <c r="D23" s="9">
        <v>2.9411900000000002</v>
      </c>
      <c r="E23" s="9">
        <v>2.6187499999999999</v>
      </c>
      <c r="F23" s="9">
        <v>3.91771</v>
      </c>
      <c r="G23" s="9">
        <v>2.8444499999999997</v>
      </c>
      <c r="H23" s="9">
        <v>3.4416100000000003</v>
      </c>
      <c r="I23" s="9">
        <v>3.1956899999999999</v>
      </c>
      <c r="J23" s="9">
        <v>3.2083400000000002</v>
      </c>
      <c r="K23" s="9">
        <v>3.5662099999999999</v>
      </c>
      <c r="L23" s="9">
        <v>3.0697100000000002</v>
      </c>
      <c r="M23" s="9">
        <v>3.4008099999999999</v>
      </c>
      <c r="N23" s="9">
        <v>2.4892699999999999</v>
      </c>
      <c r="O23" s="9">
        <v>2.4573400000000003</v>
      </c>
      <c r="P23" s="10">
        <v>37.15108</v>
      </c>
      <c r="Q23" s="11">
        <v>32.722580000000001</v>
      </c>
      <c r="R23" s="12">
        <v>0.13533468326763964</v>
      </c>
    </row>
    <row r="24" spans="2:18" ht="13">
      <c r="B24" s="13" t="s">
        <v>20</v>
      </c>
      <c r="C24" s="14"/>
      <c r="D24" s="15">
        <v>291.66487000000006</v>
      </c>
      <c r="E24" s="15">
        <v>276.32666999999998</v>
      </c>
      <c r="F24" s="15">
        <v>271.81257999999997</v>
      </c>
      <c r="G24" s="15">
        <v>246.24907000000002</v>
      </c>
      <c r="H24" s="15">
        <v>335.80100000000004</v>
      </c>
      <c r="I24" s="15">
        <v>345.37255000000005</v>
      </c>
      <c r="J24" s="15">
        <v>403.20529999999997</v>
      </c>
      <c r="K24" s="15">
        <v>407.96174999999999</v>
      </c>
      <c r="L24" s="15">
        <v>306.53244000000001</v>
      </c>
      <c r="M24" s="15">
        <v>349.31855999999999</v>
      </c>
      <c r="N24" s="15">
        <v>338.14758999999992</v>
      </c>
      <c r="O24" s="15">
        <v>268.49988000000002</v>
      </c>
      <c r="P24" s="16">
        <v>3840.8922600000001</v>
      </c>
      <c r="Q24" s="17">
        <v>3529.3336199999999</v>
      </c>
      <c r="R24" s="18">
        <v>8.8276902538899193E-2</v>
      </c>
    </row>
    <row r="25" spans="2:18" ht="15.5">
      <c r="B25" s="24" t="s">
        <v>21</v>
      </c>
      <c r="C25" s="25"/>
      <c r="D25" s="26">
        <v>729.39324999999997</v>
      </c>
      <c r="E25" s="26">
        <v>684.39891</v>
      </c>
      <c r="F25" s="26">
        <v>700.67502999999988</v>
      </c>
      <c r="G25" s="26">
        <v>639.75841000000003</v>
      </c>
      <c r="H25" s="26">
        <v>750.32872999999995</v>
      </c>
      <c r="I25" s="26">
        <v>768.54288000000008</v>
      </c>
      <c r="J25" s="26">
        <v>850.32550000000003</v>
      </c>
      <c r="K25" s="26">
        <v>874.16520000000014</v>
      </c>
      <c r="L25" s="26">
        <v>720.78982999999994</v>
      </c>
      <c r="M25" s="26">
        <v>797.42760999999996</v>
      </c>
      <c r="N25" s="26">
        <v>765.9775699999999</v>
      </c>
      <c r="O25" s="26">
        <v>695.07119000000012</v>
      </c>
      <c r="P25" s="27">
        <v>8976.8541100000002</v>
      </c>
      <c r="Q25" s="28">
        <v>8262.9408800000019</v>
      </c>
      <c r="R25" s="29">
        <v>8.6399411585769137E-2</v>
      </c>
    </row>
    <row r="26" spans="2:18" ht="13">
      <c r="B26" s="7" t="s">
        <v>22</v>
      </c>
      <c r="C26" s="8" t="s">
        <v>3</v>
      </c>
      <c r="D26" s="9">
        <v>46.076030000000003</v>
      </c>
      <c r="E26" s="9">
        <v>42.238330000000005</v>
      </c>
      <c r="F26" s="9">
        <v>42.373620000000003</v>
      </c>
      <c r="G26" s="9">
        <v>40.813989999999997</v>
      </c>
      <c r="H26" s="9">
        <v>42.296729999999997</v>
      </c>
      <c r="I26" s="9">
        <v>36.316209999999998</v>
      </c>
      <c r="J26" s="9">
        <v>21.871030000000001</v>
      </c>
      <c r="K26" s="9">
        <v>16.03781</v>
      </c>
      <c r="L26" s="9">
        <v>17.558310000000002</v>
      </c>
      <c r="M26" s="9">
        <v>17.28145</v>
      </c>
      <c r="N26" s="9">
        <v>12.52266</v>
      </c>
      <c r="O26" s="9">
        <v>17.629239999999999</v>
      </c>
      <c r="P26" s="10">
        <v>353.01540999999997</v>
      </c>
      <c r="Q26" s="11">
        <v>631.77001999999993</v>
      </c>
      <c r="R26" s="12">
        <v>-0.44122798039704381</v>
      </c>
    </row>
    <row r="27" spans="2:18" ht="13">
      <c r="B27" s="7" t="s">
        <v>22</v>
      </c>
      <c r="C27" s="8" t="s">
        <v>23</v>
      </c>
      <c r="D27" s="9">
        <v>57.155999999999999</v>
      </c>
      <c r="E27" s="9">
        <v>52.290999999999997</v>
      </c>
      <c r="F27" s="9">
        <v>52.731000000000002</v>
      </c>
      <c r="G27" s="9">
        <v>50.107999999999997</v>
      </c>
      <c r="H27" s="9">
        <v>52.686</v>
      </c>
      <c r="I27" s="9">
        <v>54.545000000000002</v>
      </c>
      <c r="J27" s="9">
        <v>55.148000000000003</v>
      </c>
      <c r="K27" s="9">
        <v>47.061999999999998</v>
      </c>
      <c r="L27" s="9">
        <v>57.481000000000002</v>
      </c>
      <c r="M27" s="9">
        <v>54.741999999999997</v>
      </c>
      <c r="N27" s="9">
        <v>51.654000000000003</v>
      </c>
      <c r="O27" s="9">
        <v>59.41</v>
      </c>
      <c r="P27" s="10">
        <v>645.01400000000001</v>
      </c>
      <c r="Q27" s="11">
        <v>954.58596899999998</v>
      </c>
      <c r="R27" s="12">
        <v>-0.32429972684838404</v>
      </c>
    </row>
    <row r="28" spans="2:18" ht="13">
      <c r="B28" s="7" t="s">
        <v>22</v>
      </c>
      <c r="C28" s="8" t="s">
        <v>19</v>
      </c>
      <c r="D28" s="9">
        <v>18.270779999999998</v>
      </c>
      <c r="E28" s="9">
        <v>17.54119</v>
      </c>
      <c r="F28" s="9">
        <v>27.714419999999997</v>
      </c>
      <c r="G28" s="9">
        <v>22.306699999999999</v>
      </c>
      <c r="H28" s="9">
        <v>26.793220000000002</v>
      </c>
      <c r="I28" s="9">
        <v>26.668790000000001</v>
      </c>
      <c r="J28" s="9">
        <v>25.97484</v>
      </c>
      <c r="K28" s="9">
        <v>30.83813</v>
      </c>
      <c r="L28" s="9">
        <v>30.303810000000002</v>
      </c>
      <c r="M28" s="9">
        <v>23.13579</v>
      </c>
      <c r="N28" s="9">
        <v>30.472470000000001</v>
      </c>
      <c r="O28" s="9">
        <v>26.796569999999999</v>
      </c>
      <c r="P28" s="10">
        <v>306.81670999999994</v>
      </c>
      <c r="Q28" s="11">
        <v>228.87763999999999</v>
      </c>
      <c r="R28" s="12">
        <v>0.34052723542588059</v>
      </c>
    </row>
    <row r="29" spans="2:18" ht="13">
      <c r="B29" s="22" t="s">
        <v>24</v>
      </c>
      <c r="C29" s="23"/>
      <c r="D29" s="9">
        <v>121.50281000000001</v>
      </c>
      <c r="E29" s="9">
        <v>112.07052</v>
      </c>
      <c r="F29" s="9">
        <v>122.81904</v>
      </c>
      <c r="G29" s="9">
        <v>113.22869</v>
      </c>
      <c r="H29" s="9">
        <v>121.77595000000001</v>
      </c>
      <c r="I29" s="9">
        <v>117.53</v>
      </c>
      <c r="J29" s="9">
        <v>102.99387</v>
      </c>
      <c r="K29" s="9">
        <v>93.937939999999998</v>
      </c>
      <c r="L29" s="9">
        <v>105.34312</v>
      </c>
      <c r="M29" s="9">
        <v>95.159239999999997</v>
      </c>
      <c r="N29" s="9">
        <v>94.64913</v>
      </c>
      <c r="O29" s="9">
        <v>103.83581</v>
      </c>
      <c r="P29" s="10">
        <v>1304.8461200000002</v>
      </c>
      <c r="Q29" s="11">
        <v>1815.2336289999998</v>
      </c>
      <c r="R29" s="12">
        <v>-0.28116904669795517</v>
      </c>
    </row>
    <row r="30" spans="2:18" ht="13">
      <c r="B30" s="7" t="s">
        <v>25</v>
      </c>
      <c r="C30" s="8" t="s">
        <v>3</v>
      </c>
      <c r="D30" s="9">
        <v>40.42315</v>
      </c>
      <c r="E30" s="9">
        <v>35.48189</v>
      </c>
      <c r="F30" s="9">
        <v>39.31662</v>
      </c>
      <c r="G30" s="9">
        <v>32.872959999999999</v>
      </c>
      <c r="H30" s="9">
        <v>40.573120000000003</v>
      </c>
      <c r="I30" s="9">
        <v>32.740130000000001</v>
      </c>
      <c r="J30" s="9">
        <v>60.515269999999994</v>
      </c>
      <c r="K30" s="9">
        <v>56.343659999999993</v>
      </c>
      <c r="L30" s="9">
        <v>50.614809999999999</v>
      </c>
      <c r="M30" s="9">
        <v>56.339660000000002</v>
      </c>
      <c r="N30" s="9">
        <v>55.971619999999994</v>
      </c>
      <c r="O30" s="9">
        <v>56.984379999999994</v>
      </c>
      <c r="P30" s="10">
        <v>558.17726999999991</v>
      </c>
      <c r="Q30" s="11">
        <v>314.19666000000001</v>
      </c>
      <c r="R30" s="12">
        <v>0.77652197193948491</v>
      </c>
    </row>
    <row r="31" spans="2:18" ht="13">
      <c r="B31" s="7" t="s">
        <v>26</v>
      </c>
      <c r="C31" s="8" t="s">
        <v>18</v>
      </c>
      <c r="D31" s="9">
        <v>63.524000000000001</v>
      </c>
      <c r="E31" s="9">
        <v>40.893000000000001</v>
      </c>
      <c r="F31" s="9">
        <v>24.058</v>
      </c>
      <c r="G31" s="9">
        <v>19.251999999999999</v>
      </c>
      <c r="H31" s="9">
        <v>20.952999999999999</v>
      </c>
      <c r="I31" s="9">
        <v>32.270000000000003</v>
      </c>
      <c r="J31" s="9">
        <v>43.597000000000001</v>
      </c>
      <c r="K31" s="9">
        <v>48.095999999999997</v>
      </c>
      <c r="L31" s="9">
        <v>31.699000000000002</v>
      </c>
      <c r="M31" s="9">
        <v>29.491</v>
      </c>
      <c r="N31" s="9">
        <v>25.161000000000001</v>
      </c>
      <c r="O31" s="9">
        <v>29.692</v>
      </c>
      <c r="P31" s="10">
        <v>408.68600000000004</v>
      </c>
      <c r="Q31" s="11">
        <v>638.52599999999995</v>
      </c>
      <c r="R31" s="12">
        <v>-0.35995401910024016</v>
      </c>
    </row>
    <row r="32" spans="2:18" ht="13">
      <c r="B32" s="7" t="s">
        <v>52</v>
      </c>
      <c r="C32" s="8" t="s">
        <v>18</v>
      </c>
      <c r="D32" s="9">
        <v>0</v>
      </c>
      <c r="E32" s="9">
        <v>0.14299999999999999</v>
      </c>
      <c r="F32" s="9">
        <v>0</v>
      </c>
      <c r="G32" s="9">
        <v>0</v>
      </c>
      <c r="H32" s="9">
        <v>0</v>
      </c>
      <c r="I32" s="9">
        <v>0.16</v>
      </c>
      <c r="J32" s="9">
        <v>0</v>
      </c>
      <c r="K32" s="9">
        <v>0</v>
      </c>
      <c r="L32" s="9">
        <v>0</v>
      </c>
      <c r="M32" s="9">
        <v>0</v>
      </c>
      <c r="N32" s="9">
        <v>0</v>
      </c>
      <c r="O32" s="9">
        <v>0</v>
      </c>
      <c r="P32" s="10">
        <v>0.30299999999999999</v>
      </c>
      <c r="Q32" s="11">
        <v>4.5069999999999997</v>
      </c>
      <c r="R32" s="12">
        <v>-0.93277124473041939</v>
      </c>
    </row>
    <row r="33" spans="2:18" ht="13">
      <c r="B33" s="7" t="s">
        <v>27</v>
      </c>
      <c r="C33" s="8" t="s">
        <v>3</v>
      </c>
      <c r="D33" s="9">
        <v>15.810079999999999</v>
      </c>
      <c r="E33" s="9">
        <v>14.39376</v>
      </c>
      <c r="F33" s="9">
        <v>10.53495</v>
      </c>
      <c r="G33" s="9">
        <v>8.4200300000000006</v>
      </c>
      <c r="H33" s="9">
        <v>8.6723300000000005</v>
      </c>
      <c r="I33" s="9">
        <v>8.690179999999998</v>
      </c>
      <c r="J33" s="9">
        <v>8.1302699999999994</v>
      </c>
      <c r="K33" s="9">
        <v>7.3522499999999997</v>
      </c>
      <c r="L33" s="9">
        <v>7.58439</v>
      </c>
      <c r="M33" s="9">
        <v>8.4445700000000006</v>
      </c>
      <c r="N33" s="9">
        <v>8.7488500000000009</v>
      </c>
      <c r="O33" s="9">
        <v>12.164179999999998</v>
      </c>
      <c r="P33" s="10">
        <v>118.94584</v>
      </c>
      <c r="Q33" s="11">
        <v>122.81265999999999</v>
      </c>
      <c r="R33" s="12">
        <v>-3.1485516232609867E-2</v>
      </c>
    </row>
    <row r="34" spans="2:18" ht="13">
      <c r="B34" s="7" t="s">
        <v>27</v>
      </c>
      <c r="C34" s="8" t="s">
        <v>19</v>
      </c>
      <c r="D34" s="9">
        <v>0</v>
      </c>
      <c r="E34" s="9">
        <v>0</v>
      </c>
      <c r="F34" s="9">
        <v>0.502</v>
      </c>
      <c r="G34" s="9">
        <v>0</v>
      </c>
      <c r="H34" s="9">
        <v>0</v>
      </c>
      <c r="I34" s="9">
        <v>0</v>
      </c>
      <c r="J34" s="9">
        <v>0</v>
      </c>
      <c r="K34" s="9">
        <v>0</v>
      </c>
      <c r="L34" s="9">
        <v>0</v>
      </c>
      <c r="M34" s="9">
        <v>0</v>
      </c>
      <c r="N34" s="9">
        <v>0</v>
      </c>
      <c r="O34" s="9">
        <v>0</v>
      </c>
      <c r="P34" s="10">
        <v>0.502</v>
      </c>
      <c r="Q34" s="11">
        <v>0.72138000000000002</v>
      </c>
      <c r="R34" s="12">
        <v>-0.30411156394687966</v>
      </c>
    </row>
    <row r="35" spans="2:18" ht="13">
      <c r="B35" s="22" t="s">
        <v>28</v>
      </c>
      <c r="C35" s="23"/>
      <c r="D35" s="9">
        <v>15.810079999999999</v>
      </c>
      <c r="E35" s="9">
        <v>14.39376</v>
      </c>
      <c r="F35" s="9">
        <v>11.036950000000001</v>
      </c>
      <c r="G35" s="9">
        <v>8.4200300000000006</v>
      </c>
      <c r="H35" s="9">
        <v>8.6723300000000005</v>
      </c>
      <c r="I35" s="9">
        <v>8.690179999999998</v>
      </c>
      <c r="J35" s="9">
        <v>8.1302699999999994</v>
      </c>
      <c r="K35" s="9">
        <v>7.3522499999999997</v>
      </c>
      <c r="L35" s="9">
        <v>7.58439</v>
      </c>
      <c r="M35" s="9">
        <v>8.4445700000000006</v>
      </c>
      <c r="N35" s="9">
        <v>8.7488500000000009</v>
      </c>
      <c r="O35" s="9">
        <v>12.164179999999998</v>
      </c>
      <c r="P35" s="10">
        <v>119.44784</v>
      </c>
      <c r="Q35" s="11">
        <v>123.53403999999999</v>
      </c>
      <c r="R35" s="12">
        <v>-3.3077522600248432E-2</v>
      </c>
    </row>
    <row r="36" spans="2:18" ht="13">
      <c r="B36" s="13" t="s">
        <v>29</v>
      </c>
      <c r="C36" s="14"/>
      <c r="D36" s="15">
        <v>241.26004</v>
      </c>
      <c r="E36" s="15">
        <v>202.98217</v>
      </c>
      <c r="F36" s="15">
        <v>197.23061000000001</v>
      </c>
      <c r="G36" s="15">
        <v>173.77368000000001</v>
      </c>
      <c r="H36" s="15">
        <v>191.9744</v>
      </c>
      <c r="I36" s="15">
        <v>191.39031</v>
      </c>
      <c r="J36" s="15">
        <v>215.23640999999998</v>
      </c>
      <c r="K36" s="15">
        <v>205.72985</v>
      </c>
      <c r="L36" s="15">
        <v>195.24132</v>
      </c>
      <c r="M36" s="15">
        <v>189.43446999999998</v>
      </c>
      <c r="N36" s="15">
        <v>184.53059999999999</v>
      </c>
      <c r="O36" s="15">
        <v>202.67636999999996</v>
      </c>
      <c r="P36" s="16">
        <v>2391.4602300000001</v>
      </c>
      <c r="Q36" s="17">
        <v>2895.9973289999998</v>
      </c>
      <c r="R36" s="18">
        <v>-0.17421877221627768</v>
      </c>
    </row>
    <row r="37" spans="2:18" ht="13">
      <c r="B37" s="20" t="s">
        <v>30</v>
      </c>
      <c r="C37" s="21" t="s">
        <v>3</v>
      </c>
      <c r="D37" s="15">
        <v>17.112560000000002</v>
      </c>
      <c r="E37" s="15">
        <v>13.51193</v>
      </c>
      <c r="F37" s="15">
        <v>15.60427</v>
      </c>
      <c r="G37" s="15">
        <v>15.707979999999999</v>
      </c>
      <c r="H37" s="15">
        <v>18.095330000000001</v>
      </c>
      <c r="I37" s="15">
        <v>19.108360000000001</v>
      </c>
      <c r="J37" s="15">
        <v>21.2851</v>
      </c>
      <c r="K37" s="15">
        <v>23.298830000000002</v>
      </c>
      <c r="L37" s="15">
        <v>18.84066</v>
      </c>
      <c r="M37" s="15">
        <v>19.551580000000001</v>
      </c>
      <c r="N37" s="15">
        <v>20.093499999999999</v>
      </c>
      <c r="O37" s="15">
        <v>18.951970000000003</v>
      </c>
      <c r="P37" s="16">
        <v>221.16207000000003</v>
      </c>
      <c r="Q37" s="17">
        <v>186.50814000000003</v>
      </c>
      <c r="R37" s="18">
        <v>0.18580384748890855</v>
      </c>
    </row>
    <row r="38" spans="2:18" ht="16" thickBot="1">
      <c r="B38" s="33" t="s">
        <v>31</v>
      </c>
      <c r="C38" s="34"/>
      <c r="D38" s="35">
        <v>987.76585</v>
      </c>
      <c r="E38" s="35">
        <v>900.89301</v>
      </c>
      <c r="F38" s="35">
        <v>913.50990999999988</v>
      </c>
      <c r="G38" s="35">
        <v>829.24007000000006</v>
      </c>
      <c r="H38" s="35">
        <v>960.39845999999989</v>
      </c>
      <c r="I38" s="35">
        <v>979.04155000000014</v>
      </c>
      <c r="J38" s="35">
        <v>1086.84701</v>
      </c>
      <c r="K38" s="35">
        <v>1103.1938800000003</v>
      </c>
      <c r="L38" s="35">
        <v>934.87180999999987</v>
      </c>
      <c r="M38" s="35">
        <v>1006.4136599999999</v>
      </c>
      <c r="N38" s="35">
        <v>970.6016699999999</v>
      </c>
      <c r="O38" s="35">
        <v>916.6995300000001</v>
      </c>
      <c r="P38" s="36">
        <v>11589.476410000001</v>
      </c>
      <c r="Q38" s="35">
        <v>11345.446349000002</v>
      </c>
      <c r="R38" s="37">
        <v>2.1509075402882605E-2</v>
      </c>
    </row>
    <row r="39" spans="2:18" ht="13" thickTop="1"/>
  </sheetData>
  <mergeCells count="1">
    <mergeCell ref="B2:R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W47"/>
  <sheetViews>
    <sheetView workbookViewId="0">
      <selection activeCell="A18" sqref="A18:XFD18"/>
    </sheetView>
  </sheetViews>
  <sheetFormatPr defaultColWidth="9.1796875" defaultRowHeight="14"/>
  <cols>
    <col min="1" max="1" width="15.54296875" style="86" customWidth="1"/>
    <col min="2" max="2" width="12.81640625" style="86" customWidth="1"/>
    <col min="3" max="18" width="9.1796875" style="86"/>
    <col min="19" max="19" width="15" style="86" hidden="1" customWidth="1"/>
    <col min="20" max="20" width="12.54296875" style="86" hidden="1" customWidth="1"/>
    <col min="21" max="23" width="9.1796875" style="86" hidden="1" customWidth="1"/>
    <col min="24" max="16384" width="9.1796875" style="86"/>
  </cols>
  <sheetData>
    <row r="1" spans="1:23" ht="15.5">
      <c r="A1" s="99" t="s">
        <v>100</v>
      </c>
      <c r="B1" s="99"/>
      <c r="C1" s="99"/>
      <c r="D1" s="99"/>
      <c r="E1" s="99"/>
      <c r="F1" s="99"/>
      <c r="G1" s="99"/>
      <c r="H1" s="99"/>
      <c r="I1" s="99"/>
      <c r="J1" s="99"/>
      <c r="K1" s="99"/>
      <c r="L1" s="99"/>
      <c r="M1" s="99"/>
      <c r="N1" s="99"/>
      <c r="O1" s="99"/>
      <c r="P1" s="99"/>
      <c r="Q1" s="99"/>
    </row>
    <row r="2" spans="1:23" ht="14.5" thickBot="1">
      <c r="A2"/>
      <c r="B2"/>
      <c r="C2"/>
      <c r="D2"/>
      <c r="E2"/>
      <c r="F2"/>
      <c r="G2"/>
      <c r="H2"/>
      <c r="I2"/>
      <c r="J2"/>
      <c r="K2"/>
      <c r="L2"/>
      <c r="M2"/>
      <c r="N2"/>
      <c r="O2"/>
      <c r="P2"/>
      <c r="Q2"/>
      <c r="S2" s="88"/>
    </row>
    <row r="3" spans="1:23" ht="26.5" thickTop="1">
      <c r="A3" s="1" t="s">
        <v>0</v>
      </c>
      <c r="B3" s="2" t="s">
        <v>1</v>
      </c>
      <c r="C3" s="3">
        <v>44927</v>
      </c>
      <c r="D3" s="3">
        <v>44958</v>
      </c>
      <c r="E3" s="3">
        <v>44986</v>
      </c>
      <c r="F3" s="3">
        <v>45017</v>
      </c>
      <c r="G3" s="3">
        <v>45047</v>
      </c>
      <c r="H3" s="3">
        <v>45078</v>
      </c>
      <c r="I3" s="3">
        <v>45108</v>
      </c>
      <c r="J3" s="3">
        <v>45139</v>
      </c>
      <c r="K3" s="3">
        <v>45170</v>
      </c>
      <c r="L3" s="3">
        <v>45200</v>
      </c>
      <c r="M3" s="3">
        <v>45231</v>
      </c>
      <c r="N3" s="3">
        <v>45261</v>
      </c>
      <c r="O3" s="4" t="s">
        <v>101</v>
      </c>
      <c r="P3" s="5" t="s">
        <v>99</v>
      </c>
      <c r="Q3" s="6" t="s">
        <v>34</v>
      </c>
      <c r="S3" s="1" t="s">
        <v>0</v>
      </c>
      <c r="T3" s="2" t="s">
        <v>1</v>
      </c>
      <c r="U3" s="4" t="s">
        <v>102</v>
      </c>
      <c r="V3" s="5" t="s">
        <v>103</v>
      </c>
      <c r="W3" s="6" t="s">
        <v>34</v>
      </c>
    </row>
    <row r="4" spans="1:23">
      <c r="A4" s="7" t="s">
        <v>2</v>
      </c>
      <c r="B4" s="8" t="s">
        <v>3</v>
      </c>
      <c r="C4" s="9">
        <v>70.449771000000013</v>
      </c>
      <c r="D4" s="9">
        <v>62.797777000000004</v>
      </c>
      <c r="E4" s="9">
        <v>62.996164</v>
      </c>
      <c r="F4" s="9">
        <v>45.069990999999995</v>
      </c>
      <c r="G4" s="9">
        <v>45.684109000000014</v>
      </c>
      <c r="H4" s="9">
        <v>39.121447000000018</v>
      </c>
      <c r="I4" s="9">
        <v>43.102649000000007</v>
      </c>
      <c r="J4" s="9">
        <v>45.474537000000012</v>
      </c>
      <c r="K4" s="9">
        <v>34.761289999999995</v>
      </c>
      <c r="L4" s="9">
        <v>45.142378730769224</v>
      </c>
      <c r="M4" s="9">
        <v>44.375304769230766</v>
      </c>
      <c r="N4" s="9">
        <v>46.035398000000008</v>
      </c>
      <c r="O4" s="10">
        <v>585.01081650000003</v>
      </c>
      <c r="P4" s="11">
        <v>606.00779699999998</v>
      </c>
      <c r="Q4" s="12">
        <v>-3.4648036879961097E-2</v>
      </c>
      <c r="S4" s="7" t="s">
        <v>2</v>
      </c>
      <c r="T4" s="8" t="s">
        <v>3</v>
      </c>
      <c r="U4" s="10">
        <f>SUM(L4:N4)</f>
        <v>135.55308149999999</v>
      </c>
      <c r="V4" s="11">
        <f>SUM('דוח צריכה 2022'!L4:N4)</f>
        <v>147.72369099999997</v>
      </c>
      <c r="W4" s="12">
        <v>-9.2866075895706945E-2</v>
      </c>
    </row>
    <row r="5" spans="1:23">
      <c r="A5" s="7" t="s">
        <v>4</v>
      </c>
      <c r="B5" s="8" t="s">
        <v>5</v>
      </c>
      <c r="C5" s="9">
        <v>7.7642749999999996</v>
      </c>
      <c r="D5" s="9">
        <v>2.0563979999999988</v>
      </c>
      <c r="E5" s="9">
        <v>8.3797810000000013</v>
      </c>
      <c r="F5" s="9">
        <v>9.9997079999999983</v>
      </c>
      <c r="G5" s="9">
        <v>5.5310240000000013</v>
      </c>
      <c r="H5" s="9">
        <v>8.1576979999999999</v>
      </c>
      <c r="I5" s="9">
        <v>11.420228999999999</v>
      </c>
      <c r="J5" s="9">
        <v>11.717317999999999</v>
      </c>
      <c r="K5" s="9">
        <v>3.7352479999999995</v>
      </c>
      <c r="L5" s="9">
        <v>5.1434699999999998</v>
      </c>
      <c r="M5" s="9">
        <v>4.2077730000000013</v>
      </c>
      <c r="N5" s="9">
        <v>1.3203659999999995</v>
      </c>
      <c r="O5" s="10">
        <v>79.43328799999999</v>
      </c>
      <c r="P5" s="11">
        <v>82.613663000000003</v>
      </c>
      <c r="Q5" s="12">
        <v>-3.8496961452974321E-2</v>
      </c>
      <c r="S5" s="7" t="s">
        <v>4</v>
      </c>
      <c r="T5" s="8" t="s">
        <v>5</v>
      </c>
      <c r="U5" s="10">
        <f t="shared" ref="U5:U37" si="0">SUM(L5:N5)</f>
        <v>10.671609</v>
      </c>
      <c r="V5" s="11">
        <f>SUM('דוח צריכה 2022'!L5:N5)</f>
        <v>28.059525999999998</v>
      </c>
      <c r="W5" s="12">
        <v>-0.42639237740509239</v>
      </c>
    </row>
    <row r="6" spans="1:23">
      <c r="A6" s="7" t="s">
        <v>6</v>
      </c>
      <c r="B6" s="8" t="s">
        <v>5</v>
      </c>
      <c r="C6" s="9">
        <v>13.41827</v>
      </c>
      <c r="D6" s="9">
        <v>9.0802980000000009</v>
      </c>
      <c r="E6" s="9">
        <v>14.860871999999999</v>
      </c>
      <c r="F6" s="9">
        <v>16.540687999999999</v>
      </c>
      <c r="G6" s="9">
        <v>17.775579</v>
      </c>
      <c r="H6" s="9">
        <v>10.400161000000001</v>
      </c>
      <c r="I6" s="9">
        <v>14.912032</v>
      </c>
      <c r="J6" s="9">
        <v>14.872776999999999</v>
      </c>
      <c r="K6" s="9">
        <v>9.1453860000000002</v>
      </c>
      <c r="L6" s="9">
        <v>11.384131</v>
      </c>
      <c r="M6" s="9">
        <v>12.139678999999999</v>
      </c>
      <c r="N6" s="9">
        <v>15.12518</v>
      </c>
      <c r="O6" s="10">
        <v>159.65505299999998</v>
      </c>
      <c r="P6" s="11">
        <v>124.20381399999999</v>
      </c>
      <c r="Q6" s="12">
        <v>0.28542794185048126</v>
      </c>
      <c r="S6" s="7" t="s">
        <v>6</v>
      </c>
      <c r="T6" s="8" t="s">
        <v>5</v>
      </c>
      <c r="U6" s="10">
        <f t="shared" si="0"/>
        <v>38.648989999999998</v>
      </c>
      <c r="V6" s="11">
        <f>SUM('דוח צריכה 2022'!L6:N6)</f>
        <v>37.943789000000002</v>
      </c>
      <c r="W6" s="12">
        <v>-3.0296737102349036E-2</v>
      </c>
    </row>
    <row r="7" spans="1:23">
      <c r="A7" s="13" t="s">
        <v>79</v>
      </c>
      <c r="B7" s="14"/>
      <c r="C7" s="15">
        <v>91.632316000000003</v>
      </c>
      <c r="D7" s="15">
        <v>73.934472999999997</v>
      </c>
      <c r="E7" s="15">
        <v>86.236817000000002</v>
      </c>
      <c r="F7" s="15">
        <v>71.610386999999989</v>
      </c>
      <c r="G7" s="15">
        <v>68.990712000000016</v>
      </c>
      <c r="H7" s="15">
        <v>57.679306000000011</v>
      </c>
      <c r="I7" s="15">
        <v>69.434910000000002</v>
      </c>
      <c r="J7" s="15">
        <v>72.064632000000017</v>
      </c>
      <c r="K7" s="15">
        <v>47.641923999999996</v>
      </c>
      <c r="L7" s="15">
        <v>61.669979730769228</v>
      </c>
      <c r="M7" s="15">
        <v>60.72275676923077</v>
      </c>
      <c r="N7" s="15">
        <v>62.480944000000008</v>
      </c>
      <c r="O7" s="16">
        <v>824.09915750000016</v>
      </c>
      <c r="P7" s="17">
        <v>812.82527399999981</v>
      </c>
      <c r="Q7" s="18">
        <v>1.3869996247188876E-2</v>
      </c>
      <c r="S7" s="13" t="s">
        <v>79</v>
      </c>
      <c r="T7" s="14"/>
      <c r="U7" s="16">
        <f t="shared" si="0"/>
        <v>184.87368050000001</v>
      </c>
      <c r="V7" s="17">
        <f>SUM('דוח צריכה 2022'!L7:N7)</f>
        <v>213.72700599999999</v>
      </c>
      <c r="W7" s="18">
        <v>-0.12554548441108093</v>
      </c>
    </row>
    <row r="8" spans="1:23">
      <c r="A8" s="7" t="s">
        <v>8</v>
      </c>
      <c r="B8" s="8" t="s">
        <v>3</v>
      </c>
      <c r="C8" s="9">
        <v>286.68355469855953</v>
      </c>
      <c r="D8" s="9">
        <v>255.32229214658574</v>
      </c>
      <c r="E8" s="9">
        <v>294.03542871494392</v>
      </c>
      <c r="F8" s="9">
        <v>271.52029601064157</v>
      </c>
      <c r="G8" s="9">
        <v>295.14934928543749</v>
      </c>
      <c r="H8" s="9">
        <v>303.11847947823958</v>
      </c>
      <c r="I8" s="9">
        <v>303.09017398929439</v>
      </c>
      <c r="J8" s="9">
        <v>325.99378762098411</v>
      </c>
      <c r="K8" s="9">
        <v>281.96111833371492</v>
      </c>
      <c r="L8" s="9">
        <v>243.96679796122424</v>
      </c>
      <c r="M8" s="9">
        <v>251.01913379920879</v>
      </c>
      <c r="N8" s="9">
        <v>269.33142283205325</v>
      </c>
      <c r="O8" s="10">
        <v>3381.1918348708873</v>
      </c>
      <c r="P8" s="11">
        <v>3418.9987071576875</v>
      </c>
      <c r="Q8" s="12">
        <v>-1.1057878497482743E-2</v>
      </c>
      <c r="R8" s="87"/>
      <c r="S8" s="7" t="s">
        <v>8</v>
      </c>
      <c r="T8" s="8" t="s">
        <v>3</v>
      </c>
      <c r="U8" s="10">
        <f t="shared" si="0"/>
        <v>764.31735459248625</v>
      </c>
      <c r="V8" s="11">
        <f>SUM('דוח צריכה 2022'!L8:N8)</f>
        <v>844.65514832285385</v>
      </c>
      <c r="W8" s="12">
        <v>-9.4615500585975343E-2</v>
      </c>
    </row>
    <row r="9" spans="1:23">
      <c r="A9" s="7" t="s">
        <v>9</v>
      </c>
      <c r="B9" s="8" t="s">
        <v>3</v>
      </c>
      <c r="C9" s="9">
        <v>1.826352303908356</v>
      </c>
      <c r="D9" s="9">
        <v>1.527289217861479</v>
      </c>
      <c r="E9" s="9">
        <v>1.9444840613716052</v>
      </c>
      <c r="F9" s="9">
        <v>1.6785957242318896</v>
      </c>
      <c r="G9" s="9">
        <v>2.0191311370383156</v>
      </c>
      <c r="H9" s="9">
        <v>1.9167099999999999</v>
      </c>
      <c r="I9" s="9">
        <v>1.9084100000000002</v>
      </c>
      <c r="J9" s="9">
        <v>2.1915601616183014</v>
      </c>
      <c r="K9" s="9">
        <v>1.8296678081368241</v>
      </c>
      <c r="L9" s="9">
        <v>1.7025222815839496</v>
      </c>
      <c r="M9" s="9">
        <v>1.6620630000000001</v>
      </c>
      <c r="N9" s="9">
        <v>1.7485920000000001</v>
      </c>
      <c r="O9" s="10">
        <v>21.95537769575072</v>
      </c>
      <c r="P9" s="11">
        <v>21.690388336123355</v>
      </c>
      <c r="Q9" s="12">
        <v>1.2216902506353433E-2</v>
      </c>
      <c r="S9" s="7" t="s">
        <v>9</v>
      </c>
      <c r="T9" s="8" t="s">
        <v>3</v>
      </c>
      <c r="U9" s="10">
        <f t="shared" si="0"/>
        <v>5.1131772815839502</v>
      </c>
      <c r="V9" s="11">
        <f>SUM('דוח צריכה 2022'!L9:N9)</f>
        <v>5.6092356024578525</v>
      </c>
      <c r="W9" s="12">
        <v>-9.6680075380730535E-2</v>
      </c>
    </row>
    <row r="10" spans="1:23">
      <c r="A10" s="13" t="s">
        <v>35</v>
      </c>
      <c r="B10" s="14"/>
      <c r="C10" s="19">
        <v>288.50990700246791</v>
      </c>
      <c r="D10" s="19">
        <v>256.8495813644472</v>
      </c>
      <c r="E10" s="19">
        <v>295.97991277631553</v>
      </c>
      <c r="F10" s="19">
        <v>273.19889173487348</v>
      </c>
      <c r="G10" s="19">
        <v>297.1684804224758</v>
      </c>
      <c r="H10" s="19">
        <v>305.0351894782396</v>
      </c>
      <c r="I10" s="19">
        <v>304.99858398929439</v>
      </c>
      <c r="J10" s="19">
        <v>328.18534778260243</v>
      </c>
      <c r="K10" s="19">
        <v>283.79078614185175</v>
      </c>
      <c r="L10" s="19">
        <v>245.6693202428082</v>
      </c>
      <c r="M10" s="19">
        <v>252.68119679920878</v>
      </c>
      <c r="N10" s="19">
        <v>271.08001483205322</v>
      </c>
      <c r="O10" s="16">
        <v>3403.1472125666382</v>
      </c>
      <c r="P10" s="17">
        <v>3440.6890954938108</v>
      </c>
      <c r="Q10" s="18">
        <v>-1.0911152355015274E-2</v>
      </c>
      <c r="S10" s="13" t="s">
        <v>35</v>
      </c>
      <c r="T10" s="14"/>
      <c r="U10" s="16">
        <f t="shared" si="0"/>
        <v>769.4305318740702</v>
      </c>
      <c r="V10" s="17">
        <f>SUM('דוח צריכה 2022'!L10:N10)</f>
        <v>850.26438392531168</v>
      </c>
      <c r="W10" s="18">
        <v>-9.462912068657181E-2</v>
      </c>
    </row>
    <row r="11" spans="1:23">
      <c r="A11" s="20" t="s">
        <v>36</v>
      </c>
      <c r="B11" s="21" t="s">
        <v>5</v>
      </c>
      <c r="C11" s="19">
        <v>30.777309999999996</v>
      </c>
      <c r="D11" s="19">
        <v>16.074414000000001</v>
      </c>
      <c r="E11" s="19">
        <v>39.788806999999998</v>
      </c>
      <c r="F11" s="19">
        <v>25.268145000000001</v>
      </c>
      <c r="G11" s="19">
        <v>35.760905999999991</v>
      </c>
      <c r="H11" s="19">
        <v>28.358369000000003</v>
      </c>
      <c r="I11" s="19">
        <v>23.837692999999998</v>
      </c>
      <c r="J11" s="19">
        <v>35.943752999999994</v>
      </c>
      <c r="K11" s="19">
        <v>32.599311</v>
      </c>
      <c r="L11" s="19">
        <v>31.850785999999996</v>
      </c>
      <c r="M11" s="19">
        <v>24.434317000000004</v>
      </c>
      <c r="N11" s="19">
        <v>29.391773000000001</v>
      </c>
      <c r="O11" s="16">
        <v>354.08558399999998</v>
      </c>
      <c r="P11" s="17">
        <v>419.01794100000006</v>
      </c>
      <c r="Q11" s="18">
        <v>-0.15496319046634821</v>
      </c>
      <c r="S11" s="20" t="s">
        <v>36</v>
      </c>
      <c r="T11" s="21" t="s">
        <v>5</v>
      </c>
      <c r="U11" s="16">
        <f t="shared" si="0"/>
        <v>85.676875999999993</v>
      </c>
      <c r="V11" s="17">
        <f>SUM('דוח צריכה 2022'!L11:N11)</f>
        <v>100.245347</v>
      </c>
      <c r="W11" s="18">
        <v>-0.1485077905910186</v>
      </c>
    </row>
    <row r="12" spans="1:23">
      <c r="A12" s="7" t="s">
        <v>10</v>
      </c>
      <c r="B12" s="8" t="s">
        <v>3</v>
      </c>
      <c r="C12" s="9">
        <v>8.3479999999999999E-2</v>
      </c>
      <c r="D12" s="9">
        <v>1.11E-2</v>
      </c>
      <c r="E12" s="9">
        <v>8.4819999999999993E-2</v>
      </c>
      <c r="F12" s="9">
        <v>4.19E-2</v>
      </c>
      <c r="G12" s="9">
        <v>8.2099999999999992E-2</v>
      </c>
      <c r="H12" s="9">
        <v>4.6079999999999996E-2</v>
      </c>
      <c r="I12" s="9">
        <v>0.10154000000000001</v>
      </c>
      <c r="J12" s="9">
        <v>5.382E-2</v>
      </c>
      <c r="K12" s="9">
        <v>0.12364</v>
      </c>
      <c r="L12" s="9">
        <v>8.8160000000000002E-2</v>
      </c>
      <c r="M12" s="9">
        <v>5.4380000000000005E-2</v>
      </c>
      <c r="N12" s="9">
        <v>8.2739999999999994E-2</v>
      </c>
      <c r="O12" s="10">
        <v>0.85376000000000007</v>
      </c>
      <c r="P12" s="11">
        <v>0.99649999999999994</v>
      </c>
      <c r="Q12" s="12">
        <v>-0.14324134470647254</v>
      </c>
      <c r="S12" s="7" t="s">
        <v>10</v>
      </c>
      <c r="T12" s="8" t="s">
        <v>3</v>
      </c>
      <c r="U12" s="10">
        <f t="shared" si="0"/>
        <v>0.22527999999999998</v>
      </c>
      <c r="V12" s="11">
        <f>SUM('דוח צריכה 2022'!L12:N12)</f>
        <v>0.36928</v>
      </c>
      <c r="W12" s="12">
        <v>-0.38994800693240905</v>
      </c>
    </row>
    <row r="13" spans="1:23">
      <c r="A13" s="7" t="s">
        <v>10</v>
      </c>
      <c r="B13" s="8" t="s">
        <v>5</v>
      </c>
      <c r="C13" s="9">
        <v>42.254328999999998</v>
      </c>
      <c r="D13" s="9">
        <v>41.738413000000001</v>
      </c>
      <c r="E13" s="9">
        <v>39.012989999999995</v>
      </c>
      <c r="F13" s="9">
        <v>37.68665</v>
      </c>
      <c r="G13" s="9">
        <v>40.231109000000004</v>
      </c>
      <c r="H13" s="9">
        <v>28.918544999999998</v>
      </c>
      <c r="I13" s="9">
        <v>32.678111999999999</v>
      </c>
      <c r="J13" s="9">
        <v>34.817169</v>
      </c>
      <c r="K13" s="9">
        <v>39.307312999999994</v>
      </c>
      <c r="L13" s="9">
        <v>38.442542000000003</v>
      </c>
      <c r="M13" s="9">
        <v>46.170627999999994</v>
      </c>
      <c r="N13" s="9">
        <v>16.264530000000001</v>
      </c>
      <c r="O13" s="10">
        <v>437.52232999999995</v>
      </c>
      <c r="P13" s="11">
        <v>359.75513199999995</v>
      </c>
      <c r="Q13" s="12">
        <v>0.21616702885561612</v>
      </c>
      <c r="S13" s="7" t="s">
        <v>10</v>
      </c>
      <c r="T13" s="8" t="s">
        <v>5</v>
      </c>
      <c r="U13" s="10">
        <f t="shared" si="0"/>
        <v>100.8777</v>
      </c>
      <c r="V13" s="11">
        <f>SUM('דוח צריכה 2022'!L13:N13)</f>
        <v>108.778319</v>
      </c>
      <c r="W13" s="12">
        <v>0.16478842626718659</v>
      </c>
    </row>
    <row r="14" spans="1:23">
      <c r="A14" s="13" t="s">
        <v>11</v>
      </c>
      <c r="B14" s="14"/>
      <c r="C14" s="15">
        <v>42.337809</v>
      </c>
      <c r="D14" s="15">
        <v>41.749513</v>
      </c>
      <c r="E14" s="15">
        <v>39.097809999999996</v>
      </c>
      <c r="F14" s="15">
        <v>37.728549999999998</v>
      </c>
      <c r="G14" s="15">
        <v>40.313209000000001</v>
      </c>
      <c r="H14" s="15">
        <v>28.964624999999998</v>
      </c>
      <c r="I14" s="15">
        <v>32.779651999999999</v>
      </c>
      <c r="J14" s="15">
        <v>34.870989000000002</v>
      </c>
      <c r="K14" s="15">
        <v>39.430952999999995</v>
      </c>
      <c r="L14" s="15">
        <v>38.530702000000005</v>
      </c>
      <c r="M14" s="15">
        <v>46.225007999999995</v>
      </c>
      <c r="N14" s="15">
        <v>16.347270000000002</v>
      </c>
      <c r="O14" s="16">
        <v>438.37608999999998</v>
      </c>
      <c r="P14" s="17">
        <v>360.75163200000003</v>
      </c>
      <c r="Q14" s="18">
        <v>0.21517423932263724</v>
      </c>
      <c r="S14" s="13" t="s">
        <v>11</v>
      </c>
      <c r="T14" s="14"/>
      <c r="U14" s="16">
        <f t="shared" si="0"/>
        <v>101.10298</v>
      </c>
      <c r="V14" s="17">
        <f>SUM('דוח צריכה 2022'!L14:N14)</f>
        <v>109.14759900000001</v>
      </c>
      <c r="W14" s="18">
        <v>0.16291158177469378</v>
      </c>
    </row>
    <row r="15" spans="1:23">
      <c r="A15" s="7" t="s">
        <v>12</v>
      </c>
      <c r="B15" s="8" t="s">
        <v>3</v>
      </c>
      <c r="C15" s="9">
        <v>20.008020927487159</v>
      </c>
      <c r="D15" s="9">
        <v>16.614473477755478</v>
      </c>
      <c r="E15" s="9">
        <v>19.213819397899243</v>
      </c>
      <c r="F15" s="9">
        <v>11.343232776675173</v>
      </c>
      <c r="G15" s="9">
        <v>21.731626786788802</v>
      </c>
      <c r="H15" s="9">
        <v>17.030040852998781</v>
      </c>
      <c r="I15" s="9">
        <v>15.891337234329697</v>
      </c>
      <c r="J15" s="9">
        <v>17.880102333279329</v>
      </c>
      <c r="K15" s="9">
        <v>14.271186935054194</v>
      </c>
      <c r="L15" s="9">
        <v>56.660583504016103</v>
      </c>
      <c r="M15" s="9">
        <v>54.675854004140376</v>
      </c>
      <c r="N15" s="9">
        <v>47.860746882329245</v>
      </c>
      <c r="O15" s="10">
        <v>313.18102511275362</v>
      </c>
      <c r="P15" s="11">
        <v>219.44830041663599</v>
      </c>
      <c r="Q15" s="12">
        <v>0.42712896166504977</v>
      </c>
      <c r="S15" s="7" t="s">
        <v>12</v>
      </c>
      <c r="T15" s="8" t="s">
        <v>3</v>
      </c>
      <c r="U15" s="10">
        <f t="shared" si="0"/>
        <v>159.19718439048572</v>
      </c>
      <c r="V15" s="11">
        <f>SUM('דוח צריכה 2022'!L15:N15)</f>
        <v>53.640956580468384</v>
      </c>
      <c r="W15" s="12">
        <v>1.9569779583332867</v>
      </c>
    </row>
    <row r="16" spans="1:23">
      <c r="A16" s="7" t="s">
        <v>12</v>
      </c>
      <c r="B16" s="8" t="s">
        <v>13</v>
      </c>
      <c r="C16" s="9">
        <v>79.567349512650026</v>
      </c>
      <c r="D16" s="9">
        <v>72.347190660002184</v>
      </c>
      <c r="E16" s="9">
        <v>85.222292677436059</v>
      </c>
      <c r="F16" s="9">
        <v>88.333428415036067</v>
      </c>
      <c r="G16" s="9">
        <v>88.336272668000746</v>
      </c>
      <c r="H16" s="9">
        <v>94.624590117624948</v>
      </c>
      <c r="I16" s="9">
        <v>102.73989816059057</v>
      </c>
      <c r="J16" s="9">
        <v>108.86176766764687</v>
      </c>
      <c r="K16" s="9">
        <v>91.597389125271093</v>
      </c>
      <c r="L16" s="9">
        <v>54.442613094109426</v>
      </c>
      <c r="M16" s="9">
        <v>28.391983896155622</v>
      </c>
      <c r="N16" s="9">
        <v>37.637441792570847</v>
      </c>
      <c r="O16" s="10">
        <v>932.10221778709445</v>
      </c>
      <c r="P16" s="11">
        <v>901.73414062633333</v>
      </c>
      <c r="Q16" s="12">
        <v>3.3677417536468024E-2</v>
      </c>
      <c r="S16" s="7" t="s">
        <v>12</v>
      </c>
      <c r="T16" s="8" t="s">
        <v>13</v>
      </c>
      <c r="U16" s="10">
        <f t="shared" si="0"/>
        <v>120.47203878283591</v>
      </c>
      <c r="V16" s="11">
        <f>SUM('דוח צריכה 2022'!L16:N16)</f>
        <v>250.88682598760502</v>
      </c>
      <c r="W16" s="12">
        <v>-0.52345040111263486</v>
      </c>
    </row>
    <row r="17" spans="1:23">
      <c r="A17" s="13" t="s">
        <v>14</v>
      </c>
      <c r="B17" s="14"/>
      <c r="C17" s="15">
        <v>99.575370440137192</v>
      </c>
      <c r="D17" s="15">
        <v>88.961664137757666</v>
      </c>
      <c r="E17" s="15">
        <v>104.4361120753353</v>
      </c>
      <c r="F17" s="15">
        <v>99.676661191711247</v>
      </c>
      <c r="G17" s="15">
        <v>110.06789945478954</v>
      </c>
      <c r="H17" s="15">
        <v>111.65463097062373</v>
      </c>
      <c r="I17" s="15">
        <v>118.63123539492027</v>
      </c>
      <c r="J17" s="15">
        <v>126.7418700009262</v>
      </c>
      <c r="K17" s="15">
        <v>105.86857606032528</v>
      </c>
      <c r="L17" s="15">
        <v>111.10319659812552</v>
      </c>
      <c r="M17" s="15">
        <v>83.067837900295999</v>
      </c>
      <c r="N17" s="15">
        <v>85.498188674900092</v>
      </c>
      <c r="O17" s="16">
        <v>1245.2832428998479</v>
      </c>
      <c r="P17" s="17">
        <v>1121.1824410429695</v>
      </c>
      <c r="Q17" s="18">
        <v>0.11068742901595474</v>
      </c>
      <c r="S17" s="13" t="s">
        <v>14</v>
      </c>
      <c r="T17" s="14"/>
      <c r="U17" s="16">
        <f t="shared" si="0"/>
        <v>279.6692231733216</v>
      </c>
      <c r="V17" s="17">
        <f>SUM('דוח צריכה 2022'!L17:N17)</f>
        <v>304.52778256807341</v>
      </c>
      <c r="W17" s="18">
        <v>-8.6536078196107979E-2</v>
      </c>
    </row>
    <row r="18" spans="1:23">
      <c r="A18" s="7" t="s">
        <v>16</v>
      </c>
      <c r="B18" s="8" t="s">
        <v>3</v>
      </c>
      <c r="C18" s="9">
        <v>315.08710469127612</v>
      </c>
      <c r="D18" s="9">
        <v>269.90893530254385</v>
      </c>
      <c r="E18" s="9">
        <v>311.53471547878223</v>
      </c>
      <c r="F18" s="9">
        <v>253.06643704894381</v>
      </c>
      <c r="G18" s="9">
        <v>321.41600592538919</v>
      </c>
      <c r="H18" s="9">
        <v>312.51412405186835</v>
      </c>
      <c r="I18" s="9">
        <v>323.06235283272042</v>
      </c>
      <c r="J18" s="9">
        <v>339.37864137586661</v>
      </c>
      <c r="K18" s="9">
        <v>285.11440494028454</v>
      </c>
      <c r="L18" s="9">
        <v>264.5583728069987</v>
      </c>
      <c r="M18" s="9">
        <v>248.82269974923571</v>
      </c>
      <c r="N18" s="9">
        <v>257.54348602470839</v>
      </c>
      <c r="O18" s="10">
        <v>3502.0072802286181</v>
      </c>
      <c r="P18" s="11">
        <v>3636.2990307598157</v>
      </c>
      <c r="Q18" s="12">
        <v>-3.6930887530208678E-2</v>
      </c>
      <c r="S18" s="7" t="s">
        <v>16</v>
      </c>
      <c r="T18" s="8" t="s">
        <v>3</v>
      </c>
      <c r="U18" s="10">
        <f t="shared" si="0"/>
        <v>770.92455858094274</v>
      </c>
      <c r="V18" s="11">
        <f>SUM('דוח צריכה 2022'!L18:N18)</f>
        <v>917.35185853460757</v>
      </c>
      <c r="W18" s="12">
        <v>-0.15092173048499014</v>
      </c>
    </row>
    <row r="19" spans="1:23">
      <c r="A19" s="7" t="s">
        <v>80</v>
      </c>
      <c r="B19" s="8" t="s">
        <v>18</v>
      </c>
      <c r="C19" s="9">
        <v>2.6269704017035136</v>
      </c>
      <c r="D19" s="9">
        <v>3.1399990257433812</v>
      </c>
      <c r="E19" s="9">
        <v>10.734082302541475</v>
      </c>
      <c r="F19" s="9">
        <v>5.4661266814119696</v>
      </c>
      <c r="G19" s="9">
        <v>6.9868111206140524</v>
      </c>
      <c r="H19" s="9">
        <v>7.00034233127516</v>
      </c>
      <c r="I19" s="9">
        <v>2.8302917284274689</v>
      </c>
      <c r="J19" s="9">
        <v>1.137556</v>
      </c>
      <c r="K19" s="9">
        <v>1.2761056462143814</v>
      </c>
      <c r="L19" s="9">
        <v>7.8567822532366094</v>
      </c>
      <c r="M19" s="9">
        <v>2.286990469414389</v>
      </c>
      <c r="N19" s="9">
        <v>3.176134842585804</v>
      </c>
      <c r="O19" s="38">
        <v>54.518192803168212</v>
      </c>
      <c r="P19" s="11">
        <v>49.514502807811994</v>
      </c>
      <c r="Q19" s="12">
        <v>0.10105503865761878</v>
      </c>
      <c r="S19" s="7" t="s">
        <v>80</v>
      </c>
      <c r="T19" s="8" t="s">
        <v>18</v>
      </c>
      <c r="U19" s="38">
        <f t="shared" si="0"/>
        <v>13.319907565236804</v>
      </c>
      <c r="V19" s="11">
        <f>SUM('דוח צריכה 2022'!L19:N19)</f>
        <v>10.791499116845724</v>
      </c>
      <c r="W19" s="12">
        <v>0.23429631240428761</v>
      </c>
    </row>
    <row r="20" spans="1:23">
      <c r="A20" s="7" t="s">
        <v>16</v>
      </c>
      <c r="B20" s="8" t="s">
        <v>19</v>
      </c>
      <c r="C20" s="9">
        <v>4.6649438028776151</v>
      </c>
      <c r="D20" s="9">
        <v>6.4195247191949099</v>
      </c>
      <c r="E20" s="9">
        <v>6.9525636940944846</v>
      </c>
      <c r="F20" s="9">
        <v>6.5746010125533134</v>
      </c>
      <c r="G20" s="9">
        <v>7.6715651944410288</v>
      </c>
      <c r="H20" s="9">
        <v>7.416475452820511</v>
      </c>
      <c r="I20" s="9">
        <v>6.2716041386917212</v>
      </c>
      <c r="J20" s="9">
        <v>7.0725238376776636</v>
      </c>
      <c r="K20" s="9">
        <v>6.937903285846847</v>
      </c>
      <c r="L20" s="9">
        <v>6.7001424130401874</v>
      </c>
      <c r="M20" s="9">
        <v>5.1025787821963009</v>
      </c>
      <c r="N20" s="9">
        <v>6.4637913566823224</v>
      </c>
      <c r="O20" s="10">
        <v>78.248217690116903</v>
      </c>
      <c r="P20" s="11">
        <v>104.7906691545811</v>
      </c>
      <c r="Q20" s="12">
        <v>-0.25329021828565967</v>
      </c>
      <c r="S20" s="7" t="s">
        <v>16</v>
      </c>
      <c r="T20" s="8" t="s">
        <v>19</v>
      </c>
      <c r="U20" s="10">
        <f t="shared" si="0"/>
        <v>18.266512551918812</v>
      </c>
      <c r="V20" s="11">
        <f>SUM('דוח צריכה 2022'!L20:N20)</f>
        <v>27.14008134783824</v>
      </c>
      <c r="W20" s="12">
        <v>-0.26279975746968565</v>
      </c>
    </row>
    <row r="21" spans="1:23">
      <c r="A21" s="13" t="s">
        <v>20</v>
      </c>
      <c r="B21" s="14"/>
      <c r="C21" s="15">
        <v>322.3790188958572</v>
      </c>
      <c r="D21" s="15">
        <v>279.46845904748216</v>
      </c>
      <c r="E21" s="15">
        <v>329.22136147541818</v>
      </c>
      <c r="F21" s="15">
        <v>265.10716474290911</v>
      </c>
      <c r="G21" s="15">
        <v>336.07438224044427</v>
      </c>
      <c r="H21" s="15">
        <v>326.93094183596401</v>
      </c>
      <c r="I21" s="15">
        <v>332.16424869983962</v>
      </c>
      <c r="J21" s="15">
        <v>347.58872121354426</v>
      </c>
      <c r="K21" s="15">
        <v>293.32841387234578</v>
      </c>
      <c r="L21" s="15">
        <v>279.11529747327546</v>
      </c>
      <c r="M21" s="15">
        <v>256.21226900084639</v>
      </c>
      <c r="N21" s="15">
        <v>267.18341222397652</v>
      </c>
      <c r="O21" s="16">
        <v>3634.7736907219028</v>
      </c>
      <c r="P21" s="17">
        <v>3790.6042027222088</v>
      </c>
      <c r="Q21" s="18">
        <v>-4.1109676364627257E-2</v>
      </c>
      <c r="S21" s="13" t="s">
        <v>20</v>
      </c>
      <c r="T21" s="14"/>
      <c r="U21" s="16">
        <f t="shared" si="0"/>
        <v>802.51097869809837</v>
      </c>
      <c r="V21" s="17">
        <f>SUM('דוח צריכה 2022'!L21:N21)</f>
        <v>955.28343899929155</v>
      </c>
      <c r="W21" s="18">
        <v>-0.14974856933670688</v>
      </c>
    </row>
    <row r="22" spans="1:23" ht="15.5">
      <c r="A22" s="24" t="s">
        <v>21</v>
      </c>
      <c r="B22" s="25"/>
      <c r="C22" s="26">
        <v>875.21173133846219</v>
      </c>
      <c r="D22" s="26">
        <v>757.03810454968709</v>
      </c>
      <c r="E22" s="26">
        <v>894.76082032706893</v>
      </c>
      <c r="F22" s="26">
        <v>772.5897996694938</v>
      </c>
      <c r="G22" s="26">
        <v>888.37558911770964</v>
      </c>
      <c r="H22" s="26">
        <v>858.62306228482737</v>
      </c>
      <c r="I22" s="26">
        <v>881.84632308405412</v>
      </c>
      <c r="J22" s="26">
        <v>945.39531299707301</v>
      </c>
      <c r="K22" s="26">
        <v>802.6599640745228</v>
      </c>
      <c r="L22" s="26">
        <v>767.93928204497843</v>
      </c>
      <c r="M22" s="26">
        <v>723.3433854695819</v>
      </c>
      <c r="N22" s="26">
        <v>731.98160273092981</v>
      </c>
      <c r="O22" s="27">
        <v>9899.7649776883882</v>
      </c>
      <c r="P22" s="28">
        <v>9945.0705862589875</v>
      </c>
      <c r="Q22" s="29">
        <v>-4.5555844151772273E-3</v>
      </c>
      <c r="S22" s="24" t="s">
        <v>21</v>
      </c>
      <c r="T22" s="25"/>
      <c r="U22" s="27">
        <f t="shared" si="0"/>
        <v>2223.26427024549</v>
      </c>
      <c r="V22" s="28">
        <f>SUM('דוח צריכה 2022'!L22:N22)</f>
        <v>2533.1955574926769</v>
      </c>
      <c r="W22" s="29">
        <v>-0.1080860125458929</v>
      </c>
    </row>
    <row r="23" spans="1:23" ht="26">
      <c r="A23" s="42" t="s">
        <v>93</v>
      </c>
      <c r="B23" s="8" t="s">
        <v>3</v>
      </c>
      <c r="C23" s="9">
        <v>1.2958800000000001</v>
      </c>
      <c r="D23" s="9">
        <v>1.0026200000000001</v>
      </c>
      <c r="E23" s="9">
        <v>1.0978600000000001</v>
      </c>
      <c r="F23" s="9">
        <v>1.2021999999999999</v>
      </c>
      <c r="G23" s="9">
        <v>1.37686</v>
      </c>
      <c r="H23" s="9">
        <v>1.43496</v>
      </c>
      <c r="I23" s="9">
        <v>1.2889000000000002</v>
      </c>
      <c r="J23" s="9">
        <v>1.8503799999999997</v>
      </c>
      <c r="K23" s="9">
        <v>1.37242</v>
      </c>
      <c r="L23" s="9">
        <v>1.6068600000000002</v>
      </c>
      <c r="M23" s="9">
        <v>1.31246</v>
      </c>
      <c r="N23" s="9">
        <v>1.56392</v>
      </c>
      <c r="O23" s="10">
        <v>16.405320000000003</v>
      </c>
      <c r="P23" s="11">
        <v>14.73972</v>
      </c>
      <c r="Q23" s="12">
        <v>0.11300078970292526</v>
      </c>
      <c r="S23" s="42" t="s">
        <v>93</v>
      </c>
      <c r="T23" s="8" t="s">
        <v>3</v>
      </c>
      <c r="U23" s="10">
        <f t="shared" si="0"/>
        <v>4.4832400000000003</v>
      </c>
      <c r="V23" s="11">
        <f>SUM('דוח צריכה 2022'!L23:N23)</f>
        <v>3.45932</v>
      </c>
      <c r="W23" s="12">
        <v>0.14638136974896798</v>
      </c>
    </row>
    <row r="24" spans="1:23">
      <c r="A24" s="43" t="s">
        <v>94</v>
      </c>
      <c r="B24" s="44"/>
      <c r="C24" s="45">
        <v>1.2958800000000001</v>
      </c>
      <c r="D24" s="45">
        <v>1.0026200000000001</v>
      </c>
      <c r="E24" s="45">
        <v>1.0978600000000001</v>
      </c>
      <c r="F24" s="45">
        <v>1.2021999999999999</v>
      </c>
      <c r="G24" s="45">
        <v>1.37686</v>
      </c>
      <c r="H24" s="45">
        <v>1.43496</v>
      </c>
      <c r="I24" s="45">
        <v>1.2889000000000002</v>
      </c>
      <c r="J24" s="45">
        <v>1.8503799999999997</v>
      </c>
      <c r="K24" s="45">
        <v>1.37242</v>
      </c>
      <c r="L24" s="45">
        <v>1.6068600000000002</v>
      </c>
      <c r="M24" s="45">
        <v>1.31246</v>
      </c>
      <c r="N24" s="45">
        <v>1.56392</v>
      </c>
      <c r="O24" s="46">
        <v>16.405320000000003</v>
      </c>
      <c r="P24" s="47">
        <v>14.73972</v>
      </c>
      <c r="Q24" s="48">
        <v>0.11300078970292526</v>
      </c>
      <c r="S24" s="43" t="s">
        <v>94</v>
      </c>
      <c r="T24" s="44"/>
      <c r="U24" s="46">
        <f t="shared" si="0"/>
        <v>4.4832400000000003</v>
      </c>
      <c r="V24" s="47">
        <f>SUM('דוח צריכה 2022'!L24:N24)</f>
        <v>3.45932</v>
      </c>
      <c r="W24" s="48">
        <v>0.14638136974896798</v>
      </c>
    </row>
    <row r="25" spans="1:23" ht="26">
      <c r="A25" s="42" t="s">
        <v>55</v>
      </c>
      <c r="B25" s="8" t="s">
        <v>3</v>
      </c>
      <c r="C25" s="9">
        <v>4.9438999999999993</v>
      </c>
      <c r="D25" s="9">
        <v>3.5181800000000001</v>
      </c>
      <c r="E25" s="9">
        <v>4.3351199999999999</v>
      </c>
      <c r="F25" s="9">
        <v>3.2808999999999999</v>
      </c>
      <c r="G25" s="9">
        <v>4.8032000000000004</v>
      </c>
      <c r="H25" s="9">
        <v>3.8941599999999998</v>
      </c>
      <c r="I25" s="9">
        <v>4.1818599999999995</v>
      </c>
      <c r="J25" s="9">
        <v>4.4122800000000009</v>
      </c>
      <c r="K25" s="9">
        <v>3.5867</v>
      </c>
      <c r="L25" s="9">
        <v>2.1913400000000003</v>
      </c>
      <c r="M25" s="9">
        <v>2.8115999999999999</v>
      </c>
      <c r="N25" s="9">
        <v>3.2349600000000001</v>
      </c>
      <c r="O25" s="10">
        <v>45.194199999999995</v>
      </c>
      <c r="P25" s="11">
        <v>47.95030694450611</v>
      </c>
      <c r="Q25" s="12">
        <v>-5.7478400455200696E-2</v>
      </c>
      <c r="S25" s="42" t="s">
        <v>55</v>
      </c>
      <c r="T25" s="8" t="s">
        <v>3</v>
      </c>
      <c r="U25" s="10">
        <f t="shared" si="0"/>
        <v>8.2378999999999998</v>
      </c>
      <c r="V25" s="11">
        <f>SUM('דוח צריכה 2022'!L25:N25)</f>
        <v>10.926779999999997</v>
      </c>
      <c r="W25" s="12">
        <v>-0.31191073674037517</v>
      </c>
    </row>
    <row r="26" spans="1:23">
      <c r="A26" s="43" t="s">
        <v>90</v>
      </c>
      <c r="B26" s="44"/>
      <c r="C26" s="45">
        <v>4.9438999999999993</v>
      </c>
      <c r="D26" s="45">
        <v>3.5181800000000001</v>
      </c>
      <c r="E26" s="45">
        <v>4.3351199999999999</v>
      </c>
      <c r="F26" s="45">
        <v>3.2808999999999999</v>
      </c>
      <c r="G26" s="45">
        <v>4.8032000000000004</v>
      </c>
      <c r="H26" s="45">
        <v>3.8941599999999998</v>
      </c>
      <c r="I26" s="45">
        <v>4.1818599999999995</v>
      </c>
      <c r="J26" s="45">
        <v>4.4122800000000009</v>
      </c>
      <c r="K26" s="45">
        <v>3.5867</v>
      </c>
      <c r="L26" s="45">
        <v>2.1913400000000003</v>
      </c>
      <c r="M26" s="45">
        <v>2.8115999999999999</v>
      </c>
      <c r="N26" s="45">
        <v>3.2349600000000001</v>
      </c>
      <c r="O26" s="46">
        <v>45.194199999999995</v>
      </c>
      <c r="P26" s="47">
        <v>47.95030694450611</v>
      </c>
      <c r="Q26" s="48">
        <v>-5.7478400455200696E-2</v>
      </c>
      <c r="S26" s="43" t="s">
        <v>90</v>
      </c>
      <c r="T26" s="44"/>
      <c r="U26" s="46">
        <f t="shared" si="0"/>
        <v>8.2378999999999998</v>
      </c>
      <c r="V26" s="47">
        <f>SUM('דוח צריכה 2022'!L26:N26)</f>
        <v>10.926779999999997</v>
      </c>
      <c r="W26" s="48">
        <v>-0.31191073674037517</v>
      </c>
    </row>
    <row r="27" spans="1:23" ht="26">
      <c r="A27" s="42" t="s">
        <v>57</v>
      </c>
      <c r="B27" s="85" t="s">
        <v>5</v>
      </c>
      <c r="C27" s="9">
        <v>-3.6447120000000002</v>
      </c>
      <c r="D27" s="9">
        <v>-4.5806580000000006</v>
      </c>
      <c r="E27" s="9">
        <v>-3.8664430000000003</v>
      </c>
      <c r="F27" s="9">
        <v>-3.7417750000000001</v>
      </c>
      <c r="G27" s="9">
        <v>-3.6569059999999998</v>
      </c>
      <c r="H27" s="9">
        <v>-2.795811</v>
      </c>
      <c r="I27" s="9">
        <v>-3.7447810000000001</v>
      </c>
      <c r="J27" s="9">
        <v>-3.4826390000000003</v>
      </c>
      <c r="K27" s="9">
        <v>-3.0243320000000002</v>
      </c>
      <c r="L27" s="9">
        <v>-3.6171330000000004</v>
      </c>
      <c r="M27" s="9">
        <v>-4.1789319999999996</v>
      </c>
      <c r="N27" s="9">
        <v>-2.6358410000000005</v>
      </c>
      <c r="O27" s="10">
        <v>-42.969963000000007</v>
      </c>
      <c r="P27" s="11">
        <v>-34.169929000000003</v>
      </c>
      <c r="Q27" s="12">
        <v>0.25753738030886764</v>
      </c>
      <c r="S27" s="42" t="s">
        <v>57</v>
      </c>
      <c r="T27" s="85" t="s">
        <v>5</v>
      </c>
      <c r="U27" s="10">
        <f t="shared" si="0"/>
        <v>-10.431906000000001</v>
      </c>
      <c r="V27" s="11">
        <f>SUM('דוח צריכה 2022'!L27:N27)</f>
        <v>-9.4274880000000003</v>
      </c>
      <c r="W27" s="12">
        <v>0.20348707948501232</v>
      </c>
    </row>
    <row r="28" spans="1:23" ht="26">
      <c r="A28" s="42" t="s">
        <v>57</v>
      </c>
      <c r="B28" s="85" t="s">
        <v>18</v>
      </c>
      <c r="C28" s="9">
        <v>1.3460000000000001</v>
      </c>
      <c r="D28" s="9">
        <v>0.16900000000000001</v>
      </c>
      <c r="E28" s="9">
        <v>1.88</v>
      </c>
      <c r="F28" s="9">
        <v>0.72245999999999999</v>
      </c>
      <c r="G28" s="9">
        <v>0.52400000000000002</v>
      </c>
      <c r="H28" s="9">
        <v>0.82499999999999996</v>
      </c>
      <c r="I28" s="9">
        <v>1.7390000000000001</v>
      </c>
      <c r="J28" s="9">
        <v>3.077</v>
      </c>
      <c r="K28" s="9">
        <v>1.1579999999999999</v>
      </c>
      <c r="L28" s="9">
        <v>0.72599999999999998</v>
      </c>
      <c r="M28" s="9">
        <v>0.36599999999999999</v>
      </c>
      <c r="N28" s="9">
        <v>1.617</v>
      </c>
      <c r="O28" s="10">
        <v>14.149460000000001</v>
      </c>
      <c r="P28" s="11">
        <v>19.822263999999997</v>
      </c>
      <c r="Q28" s="12">
        <v>-0.28618345512904064</v>
      </c>
      <c r="S28" s="42" t="s">
        <v>57</v>
      </c>
      <c r="T28" s="85" t="s">
        <v>18</v>
      </c>
      <c r="U28" s="10">
        <f t="shared" si="0"/>
        <v>2.7090000000000001</v>
      </c>
      <c r="V28" s="11">
        <f>SUM('דוח צריכה 2022'!L28:N28)</f>
        <v>7.1609999999999996</v>
      </c>
      <c r="W28" s="12">
        <v>-0.62170087976539579</v>
      </c>
    </row>
    <row r="29" spans="1:23" ht="26">
      <c r="A29" s="42" t="s">
        <v>57</v>
      </c>
      <c r="B29" s="85" t="s">
        <v>19</v>
      </c>
      <c r="C29" s="9">
        <v>34.098351999999998</v>
      </c>
      <c r="D29" s="9">
        <v>29.992160999999999</v>
      </c>
      <c r="E29" s="9">
        <v>38.133164000000008</v>
      </c>
      <c r="F29" s="9">
        <v>28.938367000000003</v>
      </c>
      <c r="G29" s="9">
        <v>24.689255999999997</v>
      </c>
      <c r="H29" s="9">
        <v>30.853513</v>
      </c>
      <c r="I29" s="9">
        <v>35.079661999999999</v>
      </c>
      <c r="J29" s="9">
        <v>35.949137999999998</v>
      </c>
      <c r="K29" s="9">
        <v>40.196097999999999</v>
      </c>
      <c r="L29" s="9">
        <v>39.784548999999998</v>
      </c>
      <c r="M29" s="9">
        <v>38.091717000000003</v>
      </c>
      <c r="N29" s="9">
        <v>31.482029000000001</v>
      </c>
      <c r="O29" s="10">
        <v>407.288006</v>
      </c>
      <c r="P29" s="11">
        <v>470.08552500000002</v>
      </c>
      <c r="Q29" s="12">
        <v>-0.1335874339036498</v>
      </c>
      <c r="S29" s="42" t="s">
        <v>57</v>
      </c>
      <c r="T29" s="85" t="s">
        <v>19</v>
      </c>
      <c r="U29" s="10">
        <f t="shared" si="0"/>
        <v>109.358295</v>
      </c>
      <c r="V29" s="11">
        <f>SUM('דוח צריכה 2022'!L29:N29)</f>
        <v>112.56978799999999</v>
      </c>
      <c r="W29" s="12">
        <v>-5.7155588273424263E-2</v>
      </c>
    </row>
    <row r="30" spans="1:23">
      <c r="A30" s="97" t="s">
        <v>58</v>
      </c>
      <c r="B30" s="98"/>
      <c r="C30" s="45">
        <v>31.799639999999997</v>
      </c>
      <c r="D30" s="45">
        <v>25.580503</v>
      </c>
      <c r="E30" s="45">
        <v>36.146721000000007</v>
      </c>
      <c r="F30" s="45">
        <v>25.919052000000004</v>
      </c>
      <c r="G30" s="45">
        <v>21.556349999999998</v>
      </c>
      <c r="H30" s="45">
        <v>28.882701999999998</v>
      </c>
      <c r="I30" s="45">
        <v>33.073881</v>
      </c>
      <c r="J30" s="45">
        <v>35.543498999999997</v>
      </c>
      <c r="K30" s="45">
        <v>38.329765999999999</v>
      </c>
      <c r="L30" s="45">
        <v>36.893415999999995</v>
      </c>
      <c r="M30" s="45">
        <v>34.278785000000006</v>
      </c>
      <c r="N30" s="45">
        <v>30.463187999999999</v>
      </c>
      <c r="O30" s="46">
        <v>378.46750300000002</v>
      </c>
      <c r="P30" s="47">
        <v>455.73786000000001</v>
      </c>
      <c r="Q30" s="48">
        <v>-0.16955000622506977</v>
      </c>
      <c r="S30" s="97" t="s">
        <v>58</v>
      </c>
      <c r="T30" s="98"/>
      <c r="U30" s="46">
        <f t="shared" si="0"/>
        <v>101.635389</v>
      </c>
      <c r="V30" s="47">
        <f>SUM('דוח צריכה 2022'!L30:N30)</f>
        <v>110.30329999999999</v>
      </c>
      <c r="W30" s="48">
        <v>-0.11731947440285451</v>
      </c>
    </row>
    <row r="31" spans="1:23" ht="26">
      <c r="A31" s="42" t="s">
        <v>88</v>
      </c>
      <c r="B31" s="8" t="s">
        <v>3</v>
      </c>
      <c r="C31" s="9">
        <v>2.4380199999999999</v>
      </c>
      <c r="D31" s="9">
        <v>2.3166800000000003</v>
      </c>
      <c r="E31" s="9">
        <v>2.4089200000000002</v>
      </c>
      <c r="F31" s="9">
        <v>1.7064600000000001</v>
      </c>
      <c r="G31" s="9">
        <v>1.8023199999999997</v>
      </c>
      <c r="H31" s="9">
        <v>2.1256599999999999</v>
      </c>
      <c r="I31" s="9">
        <v>1.9561999999999999</v>
      </c>
      <c r="J31" s="9">
        <v>1.97292</v>
      </c>
      <c r="K31" s="9">
        <v>1.4056399999999998</v>
      </c>
      <c r="L31" s="9">
        <v>1.4716</v>
      </c>
      <c r="M31" s="9">
        <v>1.4647600000000003</v>
      </c>
      <c r="N31" s="9">
        <v>1.66042</v>
      </c>
      <c r="O31" s="10">
        <v>22.729599999999994</v>
      </c>
      <c r="P31" s="11">
        <v>26.636960000000002</v>
      </c>
      <c r="Q31" s="12">
        <v>-0.14668941200497387</v>
      </c>
      <c r="S31" s="42" t="s">
        <v>88</v>
      </c>
      <c r="T31" s="8" t="s">
        <v>3</v>
      </c>
      <c r="U31" s="10">
        <f t="shared" si="0"/>
        <v>4.5967800000000008</v>
      </c>
      <c r="V31" s="11">
        <f>SUM('דוח צריכה 2022'!L31:N31)</f>
        <v>6.2797800000000006</v>
      </c>
      <c r="W31" s="12">
        <v>-0.21537060215485249</v>
      </c>
    </row>
    <row r="32" spans="1:23">
      <c r="A32" s="97" t="s">
        <v>89</v>
      </c>
      <c r="B32" s="98"/>
      <c r="C32" s="45">
        <v>2.4380199999999999</v>
      </c>
      <c r="D32" s="45">
        <v>2.3166800000000003</v>
      </c>
      <c r="E32" s="45">
        <v>2.4089200000000002</v>
      </c>
      <c r="F32" s="45">
        <v>1.7064600000000001</v>
      </c>
      <c r="G32" s="45">
        <v>1.8023199999999997</v>
      </c>
      <c r="H32" s="45">
        <v>2.1256599999999999</v>
      </c>
      <c r="I32" s="45">
        <v>1.9561999999999999</v>
      </c>
      <c r="J32" s="45">
        <v>1.97292</v>
      </c>
      <c r="K32" s="45">
        <v>1.4056399999999998</v>
      </c>
      <c r="L32" s="45">
        <v>1.4716</v>
      </c>
      <c r="M32" s="45">
        <v>1.4647600000000003</v>
      </c>
      <c r="N32" s="45">
        <v>1.66042</v>
      </c>
      <c r="O32" s="46">
        <v>22.729599999999994</v>
      </c>
      <c r="P32" s="47">
        <v>26.636960000000002</v>
      </c>
      <c r="Q32" s="48">
        <v>-0.14668941200497387</v>
      </c>
      <c r="S32" s="97" t="s">
        <v>89</v>
      </c>
      <c r="T32" s="98"/>
      <c r="U32" s="46">
        <f t="shared" si="0"/>
        <v>4.5967800000000008</v>
      </c>
      <c r="V32" s="47">
        <f>SUM('דוח צריכה 2022'!L32:N32)</f>
        <v>6.2797800000000006</v>
      </c>
      <c r="W32" s="48">
        <v>-0.21537060215485249</v>
      </c>
    </row>
    <row r="33" spans="1:23" ht="26">
      <c r="A33" s="42" t="s">
        <v>61</v>
      </c>
      <c r="B33" s="8" t="s">
        <v>3</v>
      </c>
      <c r="C33" s="9">
        <v>4.0917630000000003</v>
      </c>
      <c r="D33" s="9">
        <v>3.451981</v>
      </c>
      <c r="E33" s="9">
        <v>2.5156140000000007</v>
      </c>
      <c r="F33" s="9">
        <v>1.5826530000000003</v>
      </c>
      <c r="G33" s="9">
        <v>2.2709359999999998</v>
      </c>
      <c r="H33" s="9">
        <v>3.2262010000000005</v>
      </c>
      <c r="I33" s="9">
        <v>2.4079260000000002</v>
      </c>
      <c r="J33" s="9">
        <v>2.2870019999999993</v>
      </c>
      <c r="K33" s="9">
        <v>1.7042709999999999</v>
      </c>
      <c r="L33" s="9">
        <v>1.784546</v>
      </c>
      <c r="M33" s="9">
        <v>2.2078570000000002</v>
      </c>
      <c r="N33" s="9">
        <v>3.5982340000000006</v>
      </c>
      <c r="O33" s="10">
        <v>31.128984000000003</v>
      </c>
      <c r="P33" s="11">
        <v>33.007404167326399</v>
      </c>
      <c r="Q33" s="12">
        <v>-5.690905464131657E-2</v>
      </c>
      <c r="S33" s="42" t="s">
        <v>61</v>
      </c>
      <c r="T33" s="8" t="s">
        <v>3</v>
      </c>
      <c r="U33" s="10">
        <f t="shared" si="0"/>
        <v>7.590637000000001</v>
      </c>
      <c r="V33" s="11">
        <f>SUM('דוח צריכה 2022'!L33:N33)</f>
        <v>7.6550831673263975</v>
      </c>
      <c r="W33" s="12">
        <v>-8.4187416279769556E-3</v>
      </c>
    </row>
    <row r="34" spans="1:23">
      <c r="A34" s="43" t="s">
        <v>62</v>
      </c>
      <c r="B34" s="44"/>
      <c r="C34" s="45">
        <v>4.0917630000000003</v>
      </c>
      <c r="D34" s="45">
        <v>3.451981</v>
      </c>
      <c r="E34" s="45">
        <v>2.5156140000000007</v>
      </c>
      <c r="F34" s="45">
        <v>1.5826530000000003</v>
      </c>
      <c r="G34" s="45">
        <v>2.2709359999999998</v>
      </c>
      <c r="H34" s="45">
        <v>3.2262010000000005</v>
      </c>
      <c r="I34" s="45">
        <v>2.4079260000000002</v>
      </c>
      <c r="J34" s="45">
        <v>2.2870019999999993</v>
      </c>
      <c r="K34" s="45">
        <v>1.7042709999999999</v>
      </c>
      <c r="L34" s="45">
        <v>1.784546</v>
      </c>
      <c r="M34" s="45">
        <v>2.2078570000000002</v>
      </c>
      <c r="N34" s="45">
        <v>3.5982340000000006</v>
      </c>
      <c r="O34" s="46">
        <v>31.128984000000003</v>
      </c>
      <c r="P34" s="47">
        <v>33.007404167326399</v>
      </c>
      <c r="Q34" s="48">
        <v>-5.690905464131657E-2</v>
      </c>
      <c r="S34" s="43" t="s">
        <v>62</v>
      </c>
      <c r="T34" s="44"/>
      <c r="U34" s="46">
        <f t="shared" si="0"/>
        <v>7.590637000000001</v>
      </c>
      <c r="V34" s="47">
        <f>SUM('דוח צריכה 2022'!L34:N34)</f>
        <v>7.6550831673263975</v>
      </c>
      <c r="W34" s="48">
        <v>-8.4187416279769556E-3</v>
      </c>
    </row>
    <row r="35" spans="1:23">
      <c r="A35" s="13" t="s">
        <v>29</v>
      </c>
      <c r="B35" s="14"/>
      <c r="C35" s="15">
        <v>44.569202999999995</v>
      </c>
      <c r="D35" s="15">
        <v>35.869964000000003</v>
      </c>
      <c r="E35" s="15">
        <v>46.504235000000001</v>
      </c>
      <c r="F35" s="15">
        <v>33.691265000000001</v>
      </c>
      <c r="G35" s="15">
        <v>31.809665999999996</v>
      </c>
      <c r="H35" s="15">
        <v>39.563683000000005</v>
      </c>
      <c r="I35" s="15">
        <v>42.908767000000005</v>
      </c>
      <c r="J35" s="15">
        <v>46.066081000000004</v>
      </c>
      <c r="K35" s="15">
        <v>46.398796999999995</v>
      </c>
      <c r="L35" s="15">
        <v>43.947761999999997</v>
      </c>
      <c r="M35" s="15">
        <v>42.075462000000002</v>
      </c>
      <c r="N35" s="15">
        <v>40.520721999999999</v>
      </c>
      <c r="O35" s="16">
        <v>493.92560699999996</v>
      </c>
      <c r="P35" s="17">
        <v>578.07225111183254</v>
      </c>
      <c r="Q35" s="18">
        <v>-0.14556423345003944</v>
      </c>
      <c r="S35" s="13" t="s">
        <v>29</v>
      </c>
      <c r="T35" s="14"/>
      <c r="U35" s="16">
        <f t="shared" si="0"/>
        <v>126.54394600000001</v>
      </c>
      <c r="V35" s="17">
        <f>SUM('דוח צריכה 2022'!L35:N35)</f>
        <v>138.62426316732638</v>
      </c>
      <c r="W35" s="18">
        <v>-0.12462470985958374</v>
      </c>
    </row>
    <row r="36" spans="1:23">
      <c r="A36" s="20" t="s">
        <v>30</v>
      </c>
      <c r="B36" s="21" t="s">
        <v>3</v>
      </c>
      <c r="C36" s="15">
        <v>27.252539999999996</v>
      </c>
      <c r="D36" s="15">
        <v>18.204879999999992</v>
      </c>
      <c r="E36" s="15">
        <v>22.470580000000005</v>
      </c>
      <c r="F36" s="15">
        <v>17.180639999999993</v>
      </c>
      <c r="G36" s="15">
        <v>29.162200000000002</v>
      </c>
      <c r="H36" s="15">
        <v>28.639680000000006</v>
      </c>
      <c r="I36" s="15">
        <v>28.817999999999998</v>
      </c>
      <c r="J36" s="15">
        <v>33.713400000000007</v>
      </c>
      <c r="K36" s="15">
        <v>28.496700000000004</v>
      </c>
      <c r="L36" s="15">
        <v>17.603539999999999</v>
      </c>
      <c r="M36" s="15">
        <v>17.544980000000006</v>
      </c>
      <c r="N36" s="15">
        <v>23.356720000000006</v>
      </c>
      <c r="O36" s="16">
        <v>292.44386000000003</v>
      </c>
      <c r="P36" s="17">
        <v>306.28676000000007</v>
      </c>
      <c r="Q36" s="18">
        <v>-4.5195881140928318E-2</v>
      </c>
      <c r="S36" s="20" t="s">
        <v>30</v>
      </c>
      <c r="T36" s="21" t="s">
        <v>3</v>
      </c>
      <c r="U36" s="16">
        <f t="shared" si="0"/>
        <v>58.505240000000015</v>
      </c>
      <c r="V36" s="17">
        <f>SUM('דוח צריכה 2022'!L36:N36)</f>
        <v>73.476440000000011</v>
      </c>
      <c r="W36" s="18">
        <v>-0.17198220273056264</v>
      </c>
    </row>
    <row r="37" spans="1:23" ht="16" thickBot="1">
      <c r="A37" s="33" t="s">
        <v>31</v>
      </c>
      <c r="B37" s="34"/>
      <c r="C37" s="35">
        <v>947.03347433846216</v>
      </c>
      <c r="D37" s="35">
        <v>811.11294854968708</v>
      </c>
      <c r="E37" s="35">
        <v>963.73563532706896</v>
      </c>
      <c r="F37" s="35">
        <v>823.46170466949377</v>
      </c>
      <c r="G37" s="35">
        <v>949.34745511770961</v>
      </c>
      <c r="H37" s="35">
        <v>926.82642528482734</v>
      </c>
      <c r="I37" s="35">
        <v>953.57309008405412</v>
      </c>
      <c r="J37" s="35">
        <v>1025.174793997073</v>
      </c>
      <c r="K37" s="35">
        <v>877.55546107452278</v>
      </c>
      <c r="L37" s="35">
        <v>829.49058404497839</v>
      </c>
      <c r="M37" s="35">
        <v>782.96382746958193</v>
      </c>
      <c r="N37" s="35">
        <v>795.85904473092978</v>
      </c>
      <c r="O37" s="36">
        <v>10686.134444688389</v>
      </c>
      <c r="P37" s="35">
        <v>10829.429597370819</v>
      </c>
      <c r="Q37" s="37">
        <v>-1.3232012950822436E-2</v>
      </c>
      <c r="S37" s="33" t="s">
        <v>31</v>
      </c>
      <c r="T37" s="34"/>
      <c r="U37" s="36">
        <f t="shared" si="0"/>
        <v>2408.3134562454902</v>
      </c>
      <c r="V37" s="35">
        <f>SUM('דוח צריכה 2022'!L37:N37)</f>
        <v>2745.2962606600031</v>
      </c>
      <c r="W37" s="37">
        <v>-0.11061972348970583</v>
      </c>
    </row>
    <row r="38" spans="1:23" ht="14.5" thickTop="1"/>
    <row r="39" spans="1:23">
      <c r="O39"/>
      <c r="P39"/>
      <c r="Q39" s="89"/>
    </row>
    <row r="47" spans="1:23">
      <c r="O47"/>
      <c r="P47"/>
    </row>
  </sheetData>
  <mergeCells count="5">
    <mergeCell ref="A1:Q1"/>
    <mergeCell ref="A30:B30"/>
    <mergeCell ref="A32:B32"/>
    <mergeCell ref="S30:T30"/>
    <mergeCell ref="S32:T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Q39"/>
  <sheetViews>
    <sheetView topLeftCell="A19" workbookViewId="0">
      <selection activeCell="O39" sqref="O39:Q39"/>
    </sheetView>
  </sheetViews>
  <sheetFormatPr defaultRowHeight="12.5"/>
  <cols>
    <col min="1" max="1" width="15" bestFit="1" customWidth="1"/>
  </cols>
  <sheetData>
    <row r="1" spans="1:17" ht="15.5">
      <c r="A1" s="99" t="s">
        <v>98</v>
      </c>
      <c r="B1" s="99"/>
      <c r="C1" s="99"/>
      <c r="D1" s="99"/>
      <c r="E1" s="99"/>
      <c r="F1" s="99"/>
      <c r="G1" s="99"/>
      <c r="H1" s="99"/>
      <c r="I1" s="99"/>
      <c r="J1" s="99"/>
      <c r="K1" s="99"/>
      <c r="L1" s="99"/>
      <c r="M1" s="99"/>
      <c r="N1" s="99"/>
      <c r="O1" s="99"/>
      <c r="P1" s="99"/>
      <c r="Q1" s="99"/>
    </row>
    <row r="2" spans="1:17" ht="13" thickBot="1"/>
    <row r="3" spans="1:17" ht="26.5" thickTop="1">
      <c r="A3" s="1" t="s">
        <v>0</v>
      </c>
      <c r="B3" s="2" t="s">
        <v>1</v>
      </c>
      <c r="C3" s="3">
        <v>44562</v>
      </c>
      <c r="D3" s="3">
        <v>44593</v>
      </c>
      <c r="E3" s="3">
        <v>44621</v>
      </c>
      <c r="F3" s="3">
        <v>44652</v>
      </c>
      <c r="G3" s="3">
        <v>44682</v>
      </c>
      <c r="H3" s="3">
        <v>44713</v>
      </c>
      <c r="I3" s="3">
        <v>44743</v>
      </c>
      <c r="J3" s="3">
        <v>44774</v>
      </c>
      <c r="K3" s="3">
        <v>44805</v>
      </c>
      <c r="L3" s="3">
        <v>44835</v>
      </c>
      <c r="M3" s="3">
        <v>44866</v>
      </c>
      <c r="N3" s="3">
        <v>44896</v>
      </c>
      <c r="O3" s="4" t="s">
        <v>99</v>
      </c>
      <c r="P3" s="5" t="s">
        <v>97</v>
      </c>
      <c r="Q3" s="6" t="s">
        <v>34</v>
      </c>
    </row>
    <row r="4" spans="1:17" ht="13">
      <c r="A4" s="7" t="s">
        <v>2</v>
      </c>
      <c r="B4" s="8" t="s">
        <v>3</v>
      </c>
      <c r="C4" s="9">
        <v>64.686898999999983</v>
      </c>
      <c r="D4" s="9">
        <v>63.616459000000006</v>
      </c>
      <c r="E4" s="9">
        <v>63.529999999999994</v>
      </c>
      <c r="F4" s="9">
        <v>54.048864999999999</v>
      </c>
      <c r="G4" s="9">
        <v>52.189159999999994</v>
      </c>
      <c r="H4" s="9">
        <v>35.825060000000001</v>
      </c>
      <c r="I4" s="9">
        <v>41.018633999999992</v>
      </c>
      <c r="J4" s="9">
        <v>39.111255</v>
      </c>
      <c r="K4" s="9">
        <v>44.257773999999998</v>
      </c>
      <c r="L4" s="9">
        <v>42.125744999999988</v>
      </c>
      <c r="M4" s="9">
        <v>53.654689999999995</v>
      </c>
      <c r="N4" s="9">
        <v>51.943255999999984</v>
      </c>
      <c r="O4" s="10">
        <v>606.00779699999998</v>
      </c>
      <c r="P4" s="11">
        <v>559.04095400000006</v>
      </c>
      <c r="Q4" s="12">
        <v>8.4013242078146533E-2</v>
      </c>
    </row>
    <row r="5" spans="1:17" ht="13">
      <c r="A5" s="7" t="s">
        <v>4</v>
      </c>
      <c r="B5" s="8" t="s">
        <v>5</v>
      </c>
      <c r="C5" s="9">
        <v>8.2571460000000005</v>
      </c>
      <c r="D5" s="9">
        <v>1.030319</v>
      </c>
      <c r="E5" s="9">
        <v>2.5983990000000001</v>
      </c>
      <c r="F5" s="9">
        <v>1.0218060000000004</v>
      </c>
      <c r="G5" s="9">
        <v>7.6971040000000004</v>
      </c>
      <c r="H5" s="9">
        <v>8.2424240000000033</v>
      </c>
      <c r="I5" s="9">
        <v>8.8799329999999994</v>
      </c>
      <c r="J5" s="9">
        <v>9.9331940000000021</v>
      </c>
      <c r="K5" s="9">
        <v>6.8938120000000014</v>
      </c>
      <c r="L5" s="9">
        <v>11.979412</v>
      </c>
      <c r="M5" s="9">
        <v>9.3361989999999988</v>
      </c>
      <c r="N5" s="9">
        <v>6.7439149999999994</v>
      </c>
      <c r="O5" s="10">
        <v>82.613663000000003</v>
      </c>
      <c r="P5" s="11">
        <v>96.331270000000004</v>
      </c>
      <c r="Q5" s="12">
        <v>-0.1424003545266247</v>
      </c>
    </row>
    <row r="6" spans="1:17" ht="13">
      <c r="A6" s="7" t="s">
        <v>6</v>
      </c>
      <c r="B6" s="8" t="s">
        <v>5</v>
      </c>
      <c r="C6" s="9">
        <v>14.860582000000001</v>
      </c>
      <c r="D6" s="9">
        <v>1.5720429999999999</v>
      </c>
      <c r="E6" s="9">
        <v>0</v>
      </c>
      <c r="F6" s="9">
        <v>6.2092389999999993</v>
      </c>
      <c r="G6" s="9">
        <v>16.009689999999999</v>
      </c>
      <c r="H6" s="9">
        <v>10.064095</v>
      </c>
      <c r="I6" s="9">
        <v>8.0372319999999995</v>
      </c>
      <c r="J6" s="9">
        <v>15.30503</v>
      </c>
      <c r="K6" s="9">
        <v>14.202114</v>
      </c>
      <c r="L6" s="9">
        <v>13.087975</v>
      </c>
      <c r="M6" s="9">
        <v>11.585407999999999</v>
      </c>
      <c r="N6" s="9">
        <v>13.270405999999999</v>
      </c>
      <c r="O6" s="10">
        <v>124.20381399999999</v>
      </c>
      <c r="P6" s="11">
        <v>184.28334999999998</v>
      </c>
      <c r="Q6" s="12">
        <v>-0.32601716866987707</v>
      </c>
    </row>
    <row r="7" spans="1:17" ht="13">
      <c r="A7" s="13" t="s">
        <v>79</v>
      </c>
      <c r="B7" s="14"/>
      <c r="C7" s="15">
        <v>87.804626999999982</v>
      </c>
      <c r="D7" s="15">
        <v>66.218821000000005</v>
      </c>
      <c r="E7" s="15">
        <v>66.128398999999987</v>
      </c>
      <c r="F7" s="15">
        <v>61.279909999999994</v>
      </c>
      <c r="G7" s="15">
        <v>75.895953999999989</v>
      </c>
      <c r="H7" s="15">
        <v>54.131579000000009</v>
      </c>
      <c r="I7" s="15">
        <v>57.935798999999989</v>
      </c>
      <c r="J7" s="15">
        <v>64.349479000000002</v>
      </c>
      <c r="K7" s="15">
        <v>65.353700000000003</v>
      </c>
      <c r="L7" s="15">
        <v>67.193131999999991</v>
      </c>
      <c r="M7" s="15">
        <v>74.576296999999997</v>
      </c>
      <c r="N7" s="15">
        <v>71.957576999999986</v>
      </c>
      <c r="O7" s="16">
        <v>812.82527399999981</v>
      </c>
      <c r="P7" s="17">
        <v>839.65557399999989</v>
      </c>
      <c r="Q7" s="18">
        <v>-3.1953935435912517E-2</v>
      </c>
    </row>
    <row r="8" spans="1:17" ht="13">
      <c r="A8" s="7" t="s">
        <v>8</v>
      </c>
      <c r="B8" s="8" t="s">
        <v>3</v>
      </c>
      <c r="C8" s="9">
        <v>253.97988752396626</v>
      </c>
      <c r="D8" s="9">
        <v>248.67925361536797</v>
      </c>
      <c r="E8" s="9">
        <v>291.4820739055076</v>
      </c>
      <c r="F8" s="9">
        <v>270.91706442765917</v>
      </c>
      <c r="G8" s="9">
        <v>306.55065178112716</v>
      </c>
      <c r="H8" s="9">
        <v>294.96549865134534</v>
      </c>
      <c r="I8" s="9">
        <v>293.75127665547802</v>
      </c>
      <c r="J8" s="9">
        <v>314.66902813625643</v>
      </c>
      <c r="K8" s="9">
        <v>299.348824138125</v>
      </c>
      <c r="L8" s="9">
        <v>279.68464512965193</v>
      </c>
      <c r="M8" s="9">
        <v>287.76804614542414</v>
      </c>
      <c r="N8" s="9">
        <v>277.20245704777778</v>
      </c>
      <c r="O8" s="10">
        <v>3418.9987071576875</v>
      </c>
      <c r="P8" s="11">
        <v>3232.4729315973345</v>
      </c>
      <c r="Q8" s="12">
        <v>5.7703739368416329E-2</v>
      </c>
    </row>
    <row r="9" spans="1:17" ht="13">
      <c r="A9" s="7" t="s">
        <v>9</v>
      </c>
      <c r="B9" s="8" t="s">
        <v>3</v>
      </c>
      <c r="C9" s="9">
        <v>1.96962784</v>
      </c>
      <c r="D9" s="9">
        <v>1.5457249200000001</v>
      </c>
      <c r="E9" s="9">
        <v>1.9103925399999999</v>
      </c>
      <c r="F9" s="9">
        <v>1.6119201950000002</v>
      </c>
      <c r="G9" s="9">
        <v>1.81268104</v>
      </c>
      <c r="H9" s="9">
        <v>1.917163835</v>
      </c>
      <c r="I9" s="9">
        <v>1.4740111350000002</v>
      </c>
      <c r="J9" s="9">
        <v>1.9153399999999998</v>
      </c>
      <c r="K9" s="9">
        <v>1.9242912286655018</v>
      </c>
      <c r="L9" s="9">
        <v>1.9452173222648836</v>
      </c>
      <c r="M9" s="9">
        <v>1.9280241102761817</v>
      </c>
      <c r="N9" s="9">
        <v>1.7359941699167869</v>
      </c>
      <c r="O9" s="10">
        <v>21.690388336123355</v>
      </c>
      <c r="P9" s="11">
        <v>23.59797834304543</v>
      </c>
      <c r="Q9" s="12">
        <v>-8.083700981462516E-2</v>
      </c>
    </row>
    <row r="10" spans="1:17" ht="13">
      <c r="A10" s="13" t="s">
        <v>35</v>
      </c>
      <c r="B10" s="14"/>
      <c r="C10" s="19">
        <v>255.94951536396624</v>
      </c>
      <c r="D10" s="19">
        <v>250.22497853536797</v>
      </c>
      <c r="E10" s="19">
        <v>293.39246644550758</v>
      </c>
      <c r="F10" s="19">
        <v>272.52898462265915</v>
      </c>
      <c r="G10" s="19">
        <v>308.36333282112713</v>
      </c>
      <c r="H10" s="19">
        <v>296.88266248634534</v>
      </c>
      <c r="I10" s="19">
        <v>295.22528779047803</v>
      </c>
      <c r="J10" s="19">
        <v>316.58436813625644</v>
      </c>
      <c r="K10" s="19">
        <v>301.27311536679048</v>
      </c>
      <c r="L10" s="19">
        <v>281.62986245191684</v>
      </c>
      <c r="M10" s="19">
        <v>289.69607025570031</v>
      </c>
      <c r="N10" s="19">
        <v>278.93845121769459</v>
      </c>
      <c r="O10" s="16">
        <v>3440.6890954938108</v>
      </c>
      <c r="P10" s="17">
        <v>3256.0709099403798</v>
      </c>
      <c r="Q10" s="18">
        <v>5.6699682119887074E-2</v>
      </c>
    </row>
    <row r="11" spans="1:17" ht="13">
      <c r="A11" s="20" t="s">
        <v>36</v>
      </c>
      <c r="B11" s="21" t="s">
        <v>5</v>
      </c>
      <c r="C11" s="19">
        <v>38.251187000000009</v>
      </c>
      <c r="D11" s="19">
        <v>39.042562000000004</v>
      </c>
      <c r="E11" s="19">
        <v>39.496387999999989</v>
      </c>
      <c r="F11" s="19">
        <v>27.314276</v>
      </c>
      <c r="G11" s="19">
        <v>33.789617000000007</v>
      </c>
      <c r="H11" s="19">
        <v>37.704177999999999</v>
      </c>
      <c r="I11" s="19">
        <v>33.903778999999993</v>
      </c>
      <c r="J11" s="19">
        <v>34.147234999999995</v>
      </c>
      <c r="K11" s="19">
        <v>35.123371999999996</v>
      </c>
      <c r="L11" s="19">
        <v>35.030805999999998</v>
      </c>
      <c r="M11" s="19">
        <v>36.141512000000006</v>
      </c>
      <c r="N11" s="19">
        <v>29.073028999999995</v>
      </c>
      <c r="O11" s="16">
        <v>419.01794100000006</v>
      </c>
      <c r="P11" s="17">
        <v>433.19061299999998</v>
      </c>
      <c r="Q11" s="18">
        <v>-3.2716941629572949E-2</v>
      </c>
    </row>
    <row r="12" spans="1:17" ht="13">
      <c r="A12" s="7" t="s">
        <v>10</v>
      </c>
      <c r="B12" s="8" t="s">
        <v>3</v>
      </c>
      <c r="C12" s="9">
        <v>5.008E-2</v>
      </c>
      <c r="D12" s="9">
        <v>8.4599999999999995E-2</v>
      </c>
      <c r="E12" s="9">
        <v>0.10202</v>
      </c>
      <c r="F12" s="9">
        <v>8.2140000000000005E-2</v>
      </c>
      <c r="G12" s="9">
        <v>5.6780000000000004E-2</v>
      </c>
      <c r="H12" s="9">
        <v>1.7260000000000001E-2</v>
      </c>
      <c r="I12" s="9">
        <v>9.4540000000000013E-2</v>
      </c>
      <c r="J12" s="9">
        <v>5.518E-2</v>
      </c>
      <c r="K12" s="9">
        <v>8.4620000000000001E-2</v>
      </c>
      <c r="L12" s="9">
        <v>0.11364</v>
      </c>
      <c r="M12" s="9">
        <v>0.12863999999999998</v>
      </c>
      <c r="N12" s="9">
        <v>0.127</v>
      </c>
      <c r="O12" s="10">
        <v>0.99649999999999994</v>
      </c>
      <c r="P12" s="11">
        <v>1.1373000000000002</v>
      </c>
      <c r="Q12" s="12">
        <v>-0.12380198716257829</v>
      </c>
    </row>
    <row r="13" spans="1:17" ht="13">
      <c r="A13" s="7" t="s">
        <v>10</v>
      </c>
      <c r="B13" s="8" t="s">
        <v>5</v>
      </c>
      <c r="C13" s="9">
        <v>38.203706000000004</v>
      </c>
      <c r="D13" s="9">
        <v>4.9666709999999998</v>
      </c>
      <c r="E13" s="9">
        <v>0</v>
      </c>
      <c r="F13" s="9">
        <v>25.286849000000004</v>
      </c>
      <c r="G13" s="9">
        <v>38.947332000000003</v>
      </c>
      <c r="H13" s="9">
        <v>36.775534</v>
      </c>
      <c r="I13" s="9">
        <v>36.973536000000003</v>
      </c>
      <c r="J13" s="9">
        <v>36.350828</v>
      </c>
      <c r="K13" s="9">
        <v>33.472357000000002</v>
      </c>
      <c r="L13" s="9">
        <v>29.364108999999999</v>
      </c>
      <c r="M13" s="9">
        <v>37.323653</v>
      </c>
      <c r="N13" s="9">
        <v>42.090557000000004</v>
      </c>
      <c r="O13" s="10">
        <v>359.75513199999995</v>
      </c>
      <c r="P13" s="11">
        <v>455.70150899999999</v>
      </c>
      <c r="Q13" s="12">
        <v>-0.21054654221037494</v>
      </c>
    </row>
    <row r="14" spans="1:17" ht="13">
      <c r="A14" s="13" t="s">
        <v>11</v>
      </c>
      <c r="B14" s="14"/>
      <c r="C14" s="15">
        <v>38.253786000000005</v>
      </c>
      <c r="D14" s="15">
        <v>5.0512709999999998</v>
      </c>
      <c r="E14" s="15">
        <v>0.10202</v>
      </c>
      <c r="F14" s="15">
        <v>25.368989000000003</v>
      </c>
      <c r="G14" s="15">
        <v>39.004112000000006</v>
      </c>
      <c r="H14" s="15">
        <v>36.792794000000001</v>
      </c>
      <c r="I14" s="15">
        <v>37.068076000000005</v>
      </c>
      <c r="J14" s="15">
        <v>36.406008</v>
      </c>
      <c r="K14" s="15">
        <v>33.556977000000003</v>
      </c>
      <c r="L14" s="15">
        <v>29.477748999999999</v>
      </c>
      <c r="M14" s="15">
        <v>37.452292999999997</v>
      </c>
      <c r="N14" s="15">
        <v>42.217557000000006</v>
      </c>
      <c r="O14" s="16">
        <v>360.75163200000003</v>
      </c>
      <c r="P14" s="17">
        <v>456.83880899999997</v>
      </c>
      <c r="Q14" s="18">
        <v>-0.21033059168140844</v>
      </c>
    </row>
    <row r="15" spans="1:17" ht="13">
      <c r="A15" s="7" t="s">
        <v>12</v>
      </c>
      <c r="B15" s="8" t="s">
        <v>3</v>
      </c>
      <c r="C15" s="9">
        <v>19.562744973910515</v>
      </c>
      <c r="D15" s="9">
        <v>19.32864266225868</v>
      </c>
      <c r="E15" s="9">
        <v>22.153226571889938</v>
      </c>
      <c r="F15" s="9">
        <v>12.976415579250126</v>
      </c>
      <c r="G15" s="9">
        <v>19.938609002833442</v>
      </c>
      <c r="H15" s="9">
        <v>18.384837211994867</v>
      </c>
      <c r="I15" s="9">
        <v>22.062975255957504</v>
      </c>
      <c r="J15" s="9">
        <v>17.625802277101087</v>
      </c>
      <c r="K15" s="9">
        <v>13.77409030097145</v>
      </c>
      <c r="L15" s="9">
        <v>13.937895283750292</v>
      </c>
      <c r="M15" s="9">
        <v>21.841994470056076</v>
      </c>
      <c r="N15" s="9">
        <v>17.861066826662018</v>
      </c>
      <c r="O15" s="10">
        <v>219.44830041663599</v>
      </c>
      <c r="P15" s="11">
        <v>199.52868683270663</v>
      </c>
      <c r="Q15" s="12">
        <v>9.9833331738562459E-2</v>
      </c>
    </row>
    <row r="16" spans="1:17" ht="13">
      <c r="A16" s="7" t="s">
        <v>12</v>
      </c>
      <c r="B16" s="8" t="s">
        <v>13</v>
      </c>
      <c r="C16" s="9">
        <v>45.178751815996314</v>
      </c>
      <c r="D16" s="9">
        <v>47.287671669438197</v>
      </c>
      <c r="E16" s="9">
        <v>70.767232945309104</v>
      </c>
      <c r="F16" s="9">
        <v>71.43935323564618</v>
      </c>
      <c r="G16" s="9">
        <v>77.873734933554076</v>
      </c>
      <c r="H16" s="9">
        <v>82.725658731894598</v>
      </c>
      <c r="I16" s="9">
        <v>85.002724539888391</v>
      </c>
      <c r="J16" s="9">
        <v>86.452680090001948</v>
      </c>
      <c r="K16" s="9">
        <v>84.119506676999563</v>
      </c>
      <c r="L16" s="9">
        <v>86.050352485124264</v>
      </c>
      <c r="M16" s="9">
        <v>79.38078258446744</v>
      </c>
      <c r="N16" s="9">
        <v>85.455690918013318</v>
      </c>
      <c r="O16" s="10">
        <v>901.73414062633333</v>
      </c>
      <c r="P16" s="11">
        <v>530.17553949417004</v>
      </c>
      <c r="Q16" s="12">
        <v>0.70082184758402843</v>
      </c>
    </row>
    <row r="17" spans="1:17" ht="13">
      <c r="A17" s="13" t="s">
        <v>14</v>
      </c>
      <c r="B17" s="14"/>
      <c r="C17" s="15">
        <v>64.741496789906833</v>
      </c>
      <c r="D17" s="15">
        <v>66.616314331696884</v>
      </c>
      <c r="E17" s="15">
        <v>92.920459517199049</v>
      </c>
      <c r="F17" s="15">
        <v>84.41576881489631</v>
      </c>
      <c r="G17" s="15">
        <v>97.812343936387521</v>
      </c>
      <c r="H17" s="15">
        <v>101.11049594388946</v>
      </c>
      <c r="I17" s="15">
        <v>107.06569979584589</v>
      </c>
      <c r="J17" s="15">
        <v>104.07848236710304</v>
      </c>
      <c r="K17" s="15">
        <v>97.893596977971015</v>
      </c>
      <c r="L17" s="15">
        <v>99.988247768874558</v>
      </c>
      <c r="M17" s="15">
        <v>101.22277705452352</v>
      </c>
      <c r="N17" s="15">
        <v>103.31675774467533</v>
      </c>
      <c r="O17" s="16">
        <v>1121.1824410429695</v>
      </c>
      <c r="P17" s="17">
        <v>729.70422632687678</v>
      </c>
      <c r="Q17" s="18">
        <v>0.53648889590057958</v>
      </c>
    </row>
    <row r="18" spans="1:17" ht="13">
      <c r="A18" s="7" t="s">
        <v>16</v>
      </c>
      <c r="B18" s="8" t="s">
        <v>3</v>
      </c>
      <c r="C18" s="9">
        <v>261.26423260194235</v>
      </c>
      <c r="D18" s="9">
        <v>274.25128369423925</v>
      </c>
      <c r="E18" s="9">
        <v>328.41229866912494</v>
      </c>
      <c r="F18" s="9">
        <v>275.83462947962562</v>
      </c>
      <c r="G18" s="9">
        <v>315.81726609674553</v>
      </c>
      <c r="H18" s="9">
        <v>322.9751449187014</v>
      </c>
      <c r="I18" s="9">
        <v>299.04889318246967</v>
      </c>
      <c r="J18" s="9">
        <v>341.09679164679113</v>
      </c>
      <c r="K18" s="9">
        <v>300.24663193556808</v>
      </c>
      <c r="L18" s="9">
        <v>299.96880005281452</v>
      </c>
      <c r="M18" s="9">
        <v>306.1414387930281</v>
      </c>
      <c r="N18" s="9">
        <v>311.24161968876501</v>
      </c>
      <c r="O18" s="10">
        <v>3636.2990307598157</v>
      </c>
      <c r="P18" s="11">
        <v>3100.3900052030349</v>
      </c>
      <c r="Q18" s="12">
        <v>0.17285213300824265</v>
      </c>
    </row>
    <row r="19" spans="1:17" ht="13">
      <c r="A19" s="7" t="s">
        <v>80</v>
      </c>
      <c r="B19" s="8" t="s">
        <v>18</v>
      </c>
      <c r="C19" s="9">
        <v>4.449988735126035</v>
      </c>
      <c r="D19" s="9">
        <v>0.78645200000000004</v>
      </c>
      <c r="E19" s="9">
        <v>9.0884507742740261</v>
      </c>
      <c r="F19" s="9">
        <v>1.6730120000000002</v>
      </c>
      <c r="G19" s="9">
        <v>7.5247729999999997</v>
      </c>
      <c r="H19" s="9">
        <v>2.203156774956665</v>
      </c>
      <c r="I19" s="9">
        <v>4.3381603971134393</v>
      </c>
      <c r="J19" s="9">
        <v>5.1741164270756839</v>
      </c>
      <c r="K19" s="9">
        <v>3.4848935824204288</v>
      </c>
      <c r="L19" s="9">
        <v>6.9183658176958733</v>
      </c>
      <c r="M19" s="9">
        <v>2.2920995444465926</v>
      </c>
      <c r="N19" s="9">
        <v>1.5810337547032576</v>
      </c>
      <c r="O19" s="38">
        <v>49.514502807811994</v>
      </c>
      <c r="P19" s="11">
        <v>23.730795928298321</v>
      </c>
      <c r="Q19" s="12">
        <v>1.0865083058072784</v>
      </c>
    </row>
    <row r="20" spans="1:17" ht="13">
      <c r="A20" s="7" t="s">
        <v>16</v>
      </c>
      <c r="B20" s="8" t="s">
        <v>19</v>
      </c>
      <c r="C20" s="9">
        <v>6.2782617029907231</v>
      </c>
      <c r="D20" s="9">
        <v>7.3677008795115109</v>
      </c>
      <c r="E20" s="9">
        <v>5.6954180877478082</v>
      </c>
      <c r="F20" s="9">
        <v>10.151354999999999</v>
      </c>
      <c r="G20" s="9">
        <v>9.2950886864041298</v>
      </c>
      <c r="H20" s="9">
        <v>10.211319672542219</v>
      </c>
      <c r="I20" s="9">
        <v>8.8694806835153717</v>
      </c>
      <c r="J20" s="9">
        <v>10.003255285543961</v>
      </c>
      <c r="K20" s="9">
        <v>9.7787078084871464</v>
      </c>
      <c r="L20" s="9">
        <v>9.2208605274537252</v>
      </c>
      <c r="M20" s="9">
        <v>9.9153089267271692</v>
      </c>
      <c r="N20" s="9">
        <v>8.0039118936573459</v>
      </c>
      <c r="O20" s="10">
        <v>104.7906691545811</v>
      </c>
      <c r="P20" s="11">
        <v>70.14219013946358</v>
      </c>
      <c r="Q20" s="12">
        <v>0.49397486657069045</v>
      </c>
    </row>
    <row r="21" spans="1:17" ht="13">
      <c r="A21" s="13" t="s">
        <v>20</v>
      </c>
      <c r="B21" s="14"/>
      <c r="C21" s="15">
        <v>271.99248304005914</v>
      </c>
      <c r="D21" s="15">
        <v>282.40543657375076</v>
      </c>
      <c r="E21" s="15">
        <v>343.19616753114673</v>
      </c>
      <c r="F21" s="15">
        <v>287.65899647962567</v>
      </c>
      <c r="G21" s="15">
        <v>332.63712778314965</v>
      </c>
      <c r="H21" s="15">
        <v>335.38962136620029</v>
      </c>
      <c r="I21" s="15">
        <v>312.25653426309844</v>
      </c>
      <c r="J21" s="15">
        <v>356.27416335941075</v>
      </c>
      <c r="K21" s="15">
        <v>313.51023332647566</v>
      </c>
      <c r="L21" s="15">
        <v>316.10802639796412</v>
      </c>
      <c r="M21" s="15">
        <v>318.34884726420188</v>
      </c>
      <c r="N21" s="15">
        <v>320.8265653371256</v>
      </c>
      <c r="O21" s="16">
        <v>3790.6042027222088</v>
      </c>
      <c r="P21" s="17">
        <v>3194.2629912707976</v>
      </c>
      <c r="Q21" s="18">
        <v>0.18669133164084406</v>
      </c>
    </row>
    <row r="22" spans="1:17" ht="15.5">
      <c r="A22" s="24" t="s">
        <v>21</v>
      </c>
      <c r="B22" s="25"/>
      <c r="C22" s="26">
        <v>756.99309519393216</v>
      </c>
      <c r="D22" s="26">
        <v>709.55938344081562</v>
      </c>
      <c r="E22" s="26">
        <v>835.23590049385325</v>
      </c>
      <c r="F22" s="26">
        <v>758.56692491718104</v>
      </c>
      <c r="G22" s="26">
        <v>887.50248754066433</v>
      </c>
      <c r="H22" s="26">
        <v>862.01133079643512</v>
      </c>
      <c r="I22" s="26">
        <v>843.45517584942229</v>
      </c>
      <c r="J22" s="26">
        <v>911.83973586277023</v>
      </c>
      <c r="K22" s="26">
        <v>846.71099467123724</v>
      </c>
      <c r="L22" s="26">
        <v>829.4278236187555</v>
      </c>
      <c r="M22" s="26">
        <v>857.43779657442565</v>
      </c>
      <c r="N22" s="26">
        <v>846.32993729949555</v>
      </c>
      <c r="O22" s="27">
        <v>9945.0705862589875</v>
      </c>
      <c r="P22" s="28">
        <v>8909.723123538055</v>
      </c>
      <c r="Q22" s="29">
        <v>0.11620422412293729</v>
      </c>
    </row>
    <row r="23" spans="1:17" ht="30" customHeight="1">
      <c r="A23" s="42" t="s">
        <v>93</v>
      </c>
      <c r="B23" s="8" t="s">
        <v>3</v>
      </c>
      <c r="C23" s="9">
        <v>1.2725599999999999</v>
      </c>
      <c r="D23" s="9">
        <v>1.2170999999999998</v>
      </c>
      <c r="E23" s="9">
        <v>1.12514</v>
      </c>
      <c r="F23" s="9">
        <v>0.8519000000000001</v>
      </c>
      <c r="G23" s="9">
        <v>1.2153600000000002</v>
      </c>
      <c r="H23" s="9">
        <v>1.36382</v>
      </c>
      <c r="I23" s="9">
        <v>1.32978</v>
      </c>
      <c r="J23" s="9">
        <v>1.1974400000000001</v>
      </c>
      <c r="K23" s="9">
        <v>1.7073</v>
      </c>
      <c r="L23" s="9">
        <v>0.98872000000000004</v>
      </c>
      <c r="M23" s="9">
        <v>1.42422</v>
      </c>
      <c r="N23" s="9">
        <v>1.0463799999999999</v>
      </c>
      <c r="O23" s="10">
        <v>14.73972</v>
      </c>
      <c r="P23" s="11">
        <v>16.168140000000001</v>
      </c>
      <c r="Q23" s="12">
        <v>-8.8347824796173313E-2</v>
      </c>
    </row>
    <row r="24" spans="1:17" ht="13">
      <c r="A24" s="43" t="s">
        <v>94</v>
      </c>
      <c r="B24" s="44"/>
      <c r="C24" s="45">
        <v>1.2725599999999999</v>
      </c>
      <c r="D24" s="45">
        <v>1.2170999999999998</v>
      </c>
      <c r="E24" s="45">
        <v>1.12514</v>
      </c>
      <c r="F24" s="45">
        <v>0.8519000000000001</v>
      </c>
      <c r="G24" s="45">
        <v>1.2153600000000002</v>
      </c>
      <c r="H24" s="45">
        <v>1.36382</v>
      </c>
      <c r="I24" s="45">
        <v>1.32978</v>
      </c>
      <c r="J24" s="45">
        <v>1.1974400000000001</v>
      </c>
      <c r="K24" s="45">
        <v>1.7073</v>
      </c>
      <c r="L24" s="45">
        <v>0.98872000000000004</v>
      </c>
      <c r="M24" s="45">
        <v>1.42422</v>
      </c>
      <c r="N24" s="45">
        <v>1.0463799999999999</v>
      </c>
      <c r="O24" s="46">
        <v>14.73972</v>
      </c>
      <c r="P24" s="47">
        <v>16.168140000000001</v>
      </c>
      <c r="Q24" s="48">
        <v>-8.8347824796173313E-2</v>
      </c>
    </row>
    <row r="25" spans="1:17" ht="32.25" customHeight="1">
      <c r="A25" s="42" t="s">
        <v>55</v>
      </c>
      <c r="B25" s="8" t="s">
        <v>3</v>
      </c>
      <c r="C25" s="9">
        <v>4.1181400000000004</v>
      </c>
      <c r="D25" s="9">
        <v>4.8484999999999987</v>
      </c>
      <c r="E25" s="9">
        <v>4.1363200000000004</v>
      </c>
      <c r="F25" s="9">
        <v>4.6657199999999994</v>
      </c>
      <c r="G25" s="9">
        <v>3.99756</v>
      </c>
      <c r="H25" s="9">
        <v>4.3584599999999991</v>
      </c>
      <c r="I25" s="9">
        <v>3.6975599999999997</v>
      </c>
      <c r="J25" s="9">
        <v>3.7002869445061193</v>
      </c>
      <c r="K25" s="9">
        <v>3.5009800000000002</v>
      </c>
      <c r="L25" s="9">
        <v>2.9510799999999993</v>
      </c>
      <c r="M25" s="9">
        <v>3.80918</v>
      </c>
      <c r="N25" s="9">
        <v>4.1665199999999993</v>
      </c>
      <c r="O25" s="10">
        <v>47.95030694450611</v>
      </c>
      <c r="P25" s="11">
        <v>58.097290000000001</v>
      </c>
      <c r="Q25" s="12">
        <v>-0.17465501498424263</v>
      </c>
    </row>
    <row r="26" spans="1:17" ht="13">
      <c r="A26" s="43" t="s">
        <v>90</v>
      </c>
      <c r="B26" s="44"/>
      <c r="C26" s="45">
        <v>4.1181400000000004</v>
      </c>
      <c r="D26" s="45">
        <v>4.8484999999999987</v>
      </c>
      <c r="E26" s="45">
        <v>4.1363200000000004</v>
      </c>
      <c r="F26" s="45">
        <v>4.6657199999999994</v>
      </c>
      <c r="G26" s="45">
        <v>3.99756</v>
      </c>
      <c r="H26" s="45">
        <v>4.3584599999999991</v>
      </c>
      <c r="I26" s="45">
        <v>3.6975599999999997</v>
      </c>
      <c r="J26" s="45">
        <v>3.7002869445061193</v>
      </c>
      <c r="K26" s="45">
        <v>3.5009800000000002</v>
      </c>
      <c r="L26" s="45">
        <v>2.9510799999999993</v>
      </c>
      <c r="M26" s="45">
        <v>3.80918</v>
      </c>
      <c r="N26" s="45">
        <v>4.1665199999999993</v>
      </c>
      <c r="O26" s="46">
        <v>47.95030694450611</v>
      </c>
      <c r="P26" s="47">
        <v>58.097290000000001</v>
      </c>
      <c r="Q26" s="48">
        <v>-0.17465501498424263</v>
      </c>
    </row>
    <row r="27" spans="1:17" ht="28.5" customHeight="1">
      <c r="A27" s="42" t="s">
        <v>57</v>
      </c>
      <c r="B27" s="85" t="s">
        <v>5</v>
      </c>
      <c r="C27" s="9">
        <v>-3.3280920000000003</v>
      </c>
      <c r="D27" s="9">
        <v>-1.857361</v>
      </c>
      <c r="E27" s="9">
        <v>-0.35214899999999999</v>
      </c>
      <c r="F27" s="9">
        <v>-3.337542</v>
      </c>
      <c r="G27" s="9">
        <v>-3.9967519999999999</v>
      </c>
      <c r="H27" s="9">
        <v>-2.9300659999999996</v>
      </c>
      <c r="I27" s="9">
        <v>-2.9504989999999998</v>
      </c>
      <c r="J27" s="9">
        <v>-3.1277240000000002</v>
      </c>
      <c r="K27" s="9">
        <v>-2.8622560000000004</v>
      </c>
      <c r="L27" s="9">
        <v>-3.0110070000000002</v>
      </c>
      <c r="M27" s="9">
        <v>-2.8666859999999996</v>
      </c>
      <c r="N27" s="9">
        <v>-3.549795</v>
      </c>
      <c r="O27" s="10">
        <v>-34.169929000000003</v>
      </c>
      <c r="P27" s="11">
        <v>-37.641390000000008</v>
      </c>
      <c r="Q27" s="12">
        <v>-9.2224569815301805E-2</v>
      </c>
    </row>
    <row r="28" spans="1:17" ht="31.5" customHeight="1">
      <c r="A28" s="42" t="s">
        <v>57</v>
      </c>
      <c r="B28" s="85" t="s">
        <v>18</v>
      </c>
      <c r="C28" s="9">
        <v>1.6040000000000001</v>
      </c>
      <c r="D28" s="9">
        <v>0.246</v>
      </c>
      <c r="E28" s="9">
        <v>1.3280000000000001</v>
      </c>
      <c r="F28" s="9">
        <v>0.152</v>
      </c>
      <c r="G28" s="9">
        <v>0.60226400000000002</v>
      </c>
      <c r="H28" s="9">
        <v>1.018</v>
      </c>
      <c r="I28" s="9">
        <v>0.96099999999999997</v>
      </c>
      <c r="J28" s="9">
        <v>2.621</v>
      </c>
      <c r="K28" s="9">
        <v>4.1289999999999996</v>
      </c>
      <c r="L28" s="9">
        <v>6.5000000000000002E-2</v>
      </c>
      <c r="M28" s="9">
        <v>3.2509999999999999</v>
      </c>
      <c r="N28" s="9">
        <v>3.8450000000000002</v>
      </c>
      <c r="O28" s="10">
        <v>19.822263999999997</v>
      </c>
      <c r="P28" s="11">
        <v>8.9640000000000004</v>
      </c>
      <c r="Q28" s="12">
        <v>1.2113190539937522</v>
      </c>
    </row>
    <row r="29" spans="1:17" ht="28.5" customHeight="1">
      <c r="A29" s="42" t="s">
        <v>57</v>
      </c>
      <c r="B29" s="85" t="s">
        <v>19</v>
      </c>
      <c r="C29" s="9">
        <v>35.842612000000003</v>
      </c>
      <c r="D29" s="9">
        <v>33.714849999999998</v>
      </c>
      <c r="E29" s="9">
        <v>29.26407</v>
      </c>
      <c r="F29" s="9">
        <v>41.745156000000001</v>
      </c>
      <c r="G29" s="9">
        <v>42.832044000000003</v>
      </c>
      <c r="H29" s="9">
        <v>42.242472999999997</v>
      </c>
      <c r="I29" s="9">
        <v>51.638929000000005</v>
      </c>
      <c r="J29" s="9">
        <v>40.183986999999995</v>
      </c>
      <c r="K29" s="9">
        <v>40.051616000000003</v>
      </c>
      <c r="L29" s="9">
        <v>42.980918000000003</v>
      </c>
      <c r="M29" s="9">
        <v>34.829425999999998</v>
      </c>
      <c r="N29" s="9">
        <v>34.759443999999995</v>
      </c>
      <c r="O29" s="10">
        <v>470.08552500000002</v>
      </c>
      <c r="P29" s="11">
        <v>375.226001</v>
      </c>
      <c r="Q29" s="12">
        <v>0.25280637201897971</v>
      </c>
    </row>
    <row r="30" spans="1:17" ht="13">
      <c r="A30" s="97" t="s">
        <v>58</v>
      </c>
      <c r="B30" s="98"/>
      <c r="C30" s="45">
        <v>34.118520000000004</v>
      </c>
      <c r="D30" s="45">
        <v>32.103488999999996</v>
      </c>
      <c r="E30" s="45">
        <v>30.239920999999999</v>
      </c>
      <c r="F30" s="45">
        <v>38.559614000000003</v>
      </c>
      <c r="G30" s="45">
        <v>39.437556000000001</v>
      </c>
      <c r="H30" s="45">
        <v>40.330406999999994</v>
      </c>
      <c r="I30" s="45">
        <v>49.649430000000002</v>
      </c>
      <c r="J30" s="45">
        <v>39.677262999999996</v>
      </c>
      <c r="K30" s="45">
        <v>41.318359999999998</v>
      </c>
      <c r="L30" s="45">
        <v>40.034911000000001</v>
      </c>
      <c r="M30" s="45">
        <v>35.213740000000001</v>
      </c>
      <c r="N30" s="45">
        <v>35.054648999999998</v>
      </c>
      <c r="O30" s="46">
        <v>455.73786000000001</v>
      </c>
      <c r="P30" s="47">
        <v>346.54861100000005</v>
      </c>
      <c r="Q30" s="48">
        <v>0.31507628521413977</v>
      </c>
    </row>
    <row r="31" spans="1:17" ht="30.75" customHeight="1">
      <c r="A31" s="42" t="s">
        <v>88</v>
      </c>
      <c r="B31" s="8" t="s">
        <v>3</v>
      </c>
      <c r="C31" s="9">
        <v>2.2279200000000001</v>
      </c>
      <c r="D31" s="9">
        <v>2.5641799999999999</v>
      </c>
      <c r="E31" s="9">
        <v>3.7043399999999993</v>
      </c>
      <c r="F31" s="9">
        <v>1.7436200000000002</v>
      </c>
      <c r="G31" s="9">
        <v>2.1713999999999998</v>
      </c>
      <c r="H31" s="9">
        <v>1.7435799999999999</v>
      </c>
      <c r="I31" s="9">
        <v>1.8230599999999999</v>
      </c>
      <c r="J31" s="9">
        <v>2.5305399999999998</v>
      </c>
      <c r="K31" s="9">
        <v>1.8485399999999994</v>
      </c>
      <c r="L31" s="9">
        <v>2.1759399999999998</v>
      </c>
      <c r="M31" s="9">
        <v>2.1129000000000002</v>
      </c>
      <c r="N31" s="9">
        <v>1.9909400000000004</v>
      </c>
      <c r="O31" s="10">
        <v>26.636960000000002</v>
      </c>
      <c r="P31" s="11">
        <v>25.155179999999994</v>
      </c>
      <c r="Q31" s="12">
        <v>5.8905561399282602E-2</v>
      </c>
    </row>
    <row r="32" spans="1:17" ht="13">
      <c r="A32" s="97" t="s">
        <v>89</v>
      </c>
      <c r="B32" s="98"/>
      <c r="C32" s="45">
        <v>2.2279200000000001</v>
      </c>
      <c r="D32" s="45">
        <v>2.5641799999999999</v>
      </c>
      <c r="E32" s="45">
        <v>3.7043399999999993</v>
      </c>
      <c r="F32" s="45">
        <v>1.7436200000000002</v>
      </c>
      <c r="G32" s="45">
        <v>2.1713999999999998</v>
      </c>
      <c r="H32" s="45">
        <v>1.7435799999999999</v>
      </c>
      <c r="I32" s="45">
        <v>1.8230599999999999</v>
      </c>
      <c r="J32" s="45">
        <v>2.5305399999999998</v>
      </c>
      <c r="K32" s="45">
        <v>1.8485399999999994</v>
      </c>
      <c r="L32" s="45">
        <v>2.1759399999999998</v>
      </c>
      <c r="M32" s="45">
        <v>2.1129000000000002</v>
      </c>
      <c r="N32" s="45">
        <v>1.9909400000000004</v>
      </c>
      <c r="O32" s="46">
        <v>26.636960000000002</v>
      </c>
      <c r="P32" s="47">
        <v>25.155179999999994</v>
      </c>
      <c r="Q32" s="48">
        <v>5.8905561399282602E-2</v>
      </c>
    </row>
    <row r="33" spans="1:17" ht="30" customHeight="1">
      <c r="A33" s="42" t="s">
        <v>61</v>
      </c>
      <c r="B33" s="8" t="s">
        <v>3</v>
      </c>
      <c r="C33" s="9">
        <v>4.3258550000000007</v>
      </c>
      <c r="D33" s="9">
        <v>3.979603</v>
      </c>
      <c r="E33" s="9">
        <v>3.4865250000000008</v>
      </c>
      <c r="F33" s="9">
        <v>2.145254</v>
      </c>
      <c r="G33" s="9">
        <v>2.4707869999999996</v>
      </c>
      <c r="H33" s="9">
        <v>2.315998</v>
      </c>
      <c r="I33" s="9">
        <v>2.1024889999999998</v>
      </c>
      <c r="J33" s="9">
        <v>2.307083</v>
      </c>
      <c r="K33" s="9">
        <v>2.2187269999999999</v>
      </c>
      <c r="L33" s="9">
        <v>2.1458499999999998</v>
      </c>
      <c r="M33" s="9">
        <v>2.4540011673263979</v>
      </c>
      <c r="N33" s="9">
        <v>3.0552320000000006</v>
      </c>
      <c r="O33" s="10">
        <v>33.007404167326399</v>
      </c>
      <c r="P33" s="11">
        <v>33.697263000000007</v>
      </c>
      <c r="Q33" s="12">
        <v>-2.0472251193623836E-2</v>
      </c>
    </row>
    <row r="34" spans="1:17" ht="13">
      <c r="A34" s="43" t="s">
        <v>62</v>
      </c>
      <c r="B34" s="44"/>
      <c r="C34" s="45">
        <v>4.3258550000000007</v>
      </c>
      <c r="D34" s="45">
        <v>3.979603</v>
      </c>
      <c r="E34" s="45">
        <v>3.4865250000000008</v>
      </c>
      <c r="F34" s="45">
        <v>2.145254</v>
      </c>
      <c r="G34" s="45">
        <v>2.4707869999999996</v>
      </c>
      <c r="H34" s="45">
        <v>2.315998</v>
      </c>
      <c r="I34" s="45">
        <v>2.1024889999999998</v>
      </c>
      <c r="J34" s="45">
        <v>2.307083</v>
      </c>
      <c r="K34" s="45">
        <v>2.2187269999999999</v>
      </c>
      <c r="L34" s="45">
        <v>2.1458499999999998</v>
      </c>
      <c r="M34" s="45">
        <v>2.4540011673263979</v>
      </c>
      <c r="N34" s="45">
        <v>3.0552320000000006</v>
      </c>
      <c r="O34" s="46">
        <v>33.007404167326399</v>
      </c>
      <c r="P34" s="47">
        <v>33.697263000000007</v>
      </c>
      <c r="Q34" s="48">
        <v>-2.0472251193623836E-2</v>
      </c>
    </row>
    <row r="35" spans="1:17" ht="13">
      <c r="A35" s="13" t="s">
        <v>29</v>
      </c>
      <c r="B35" s="14"/>
      <c r="C35" s="15">
        <v>46.062995000000001</v>
      </c>
      <c r="D35" s="15">
        <v>44.712871999999997</v>
      </c>
      <c r="E35" s="15">
        <v>42.692246000000004</v>
      </c>
      <c r="F35" s="15">
        <v>47.966108000000006</v>
      </c>
      <c r="G35" s="15">
        <v>49.292662999999997</v>
      </c>
      <c r="H35" s="15">
        <v>50.112264999999994</v>
      </c>
      <c r="I35" s="15">
        <v>58.602319000000001</v>
      </c>
      <c r="J35" s="15">
        <v>49.412612944506115</v>
      </c>
      <c r="K35" s="15">
        <v>50.593907000000002</v>
      </c>
      <c r="L35" s="15">
        <v>48.296500999999999</v>
      </c>
      <c r="M35" s="15">
        <v>45.014041167326397</v>
      </c>
      <c r="N35" s="15">
        <v>45.313721000000001</v>
      </c>
      <c r="O35" s="16">
        <v>578.07225111183254</v>
      </c>
      <c r="P35" s="17">
        <v>479.66648399999997</v>
      </c>
      <c r="Q35" s="18">
        <v>0.20515456133439702</v>
      </c>
    </row>
    <row r="36" spans="1:17" ht="13">
      <c r="A36" s="20" t="s">
        <v>30</v>
      </c>
      <c r="B36" s="21" t="s">
        <v>3</v>
      </c>
      <c r="C36" s="15">
        <v>18.376740000000002</v>
      </c>
      <c r="D36" s="15">
        <v>20.749760000000002</v>
      </c>
      <c r="E36" s="15">
        <v>22.759559999999997</v>
      </c>
      <c r="F36" s="15">
        <v>28.160639999999997</v>
      </c>
      <c r="G36" s="15">
        <v>27.300720000000005</v>
      </c>
      <c r="H36" s="15">
        <v>28.37566</v>
      </c>
      <c r="I36" s="15">
        <v>26.247360000000011</v>
      </c>
      <c r="J36" s="15">
        <v>32.187899999999985</v>
      </c>
      <c r="K36" s="15">
        <v>28.651980000000012</v>
      </c>
      <c r="L36" s="15">
        <v>21.017839999999996</v>
      </c>
      <c r="M36" s="15">
        <v>26.767320000000012</v>
      </c>
      <c r="N36" s="15">
        <v>25.69128000000001</v>
      </c>
      <c r="O36" s="16">
        <v>306.28676000000007</v>
      </c>
      <c r="P36" s="17">
        <v>290.26226000000003</v>
      </c>
      <c r="Q36" s="18">
        <v>5.5206970413584022E-2</v>
      </c>
    </row>
    <row r="37" spans="1:17" ht="16" thickBot="1">
      <c r="A37" s="33" t="s">
        <v>31</v>
      </c>
      <c r="B37" s="34"/>
      <c r="C37" s="35">
        <v>821.4328301939322</v>
      </c>
      <c r="D37" s="35">
        <v>775.02201544081561</v>
      </c>
      <c r="E37" s="35">
        <v>900.68770649385328</v>
      </c>
      <c r="F37" s="35">
        <v>834.69367291718106</v>
      </c>
      <c r="G37" s="35">
        <v>964.09587054066435</v>
      </c>
      <c r="H37" s="35">
        <v>940.49925579643514</v>
      </c>
      <c r="I37" s="35">
        <v>928.30485484942233</v>
      </c>
      <c r="J37" s="35">
        <v>993.44024880727636</v>
      </c>
      <c r="K37" s="35">
        <v>925.95688167123728</v>
      </c>
      <c r="L37" s="35">
        <v>898.74216461875551</v>
      </c>
      <c r="M37" s="35">
        <v>929.21915774175204</v>
      </c>
      <c r="N37" s="35">
        <v>917.33493829949555</v>
      </c>
      <c r="O37" s="36">
        <v>10829.429597370821</v>
      </c>
      <c r="P37" s="35">
        <v>9679.6518675380557</v>
      </c>
      <c r="Q37" s="37">
        <v>0.11878296302046687</v>
      </c>
    </row>
    <row r="38" spans="1:17" ht="13" thickTop="1"/>
    <row r="39" spans="1:17">
      <c r="Q39" s="89"/>
    </row>
  </sheetData>
  <mergeCells count="3">
    <mergeCell ref="A1:Q1"/>
    <mergeCell ref="A30:B30"/>
    <mergeCell ref="A32:B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39"/>
  <sheetViews>
    <sheetView topLeftCell="A25" workbookViewId="0">
      <selection activeCell="O39" sqref="O39:Q39"/>
    </sheetView>
  </sheetViews>
  <sheetFormatPr defaultRowHeight="12.5"/>
  <cols>
    <col min="1" max="1" width="15" bestFit="1" customWidth="1"/>
    <col min="2" max="2" width="12.54296875" bestFit="1" customWidth="1"/>
  </cols>
  <sheetData>
    <row r="1" spans="1:17" ht="15.5">
      <c r="A1" s="99" t="s">
        <v>96</v>
      </c>
      <c r="B1" s="99"/>
      <c r="C1" s="99"/>
      <c r="D1" s="99"/>
      <c r="E1" s="99"/>
      <c r="F1" s="99"/>
      <c r="G1" s="99"/>
      <c r="H1" s="99"/>
      <c r="I1" s="99"/>
      <c r="J1" s="99"/>
      <c r="K1" s="99"/>
      <c r="L1" s="99"/>
      <c r="M1" s="99"/>
      <c r="N1" s="99"/>
      <c r="O1" s="99"/>
      <c r="P1" s="99"/>
      <c r="Q1" s="99"/>
    </row>
    <row r="2" spans="1:17" ht="13" thickBot="1"/>
    <row r="3" spans="1:17" ht="26.5" thickTop="1">
      <c r="A3" s="1" t="s">
        <v>0</v>
      </c>
      <c r="B3" s="2" t="s">
        <v>1</v>
      </c>
      <c r="C3" s="3">
        <v>44197</v>
      </c>
      <c r="D3" s="3">
        <v>44228</v>
      </c>
      <c r="E3" s="3">
        <v>44256</v>
      </c>
      <c r="F3" s="3">
        <v>44287</v>
      </c>
      <c r="G3" s="3">
        <v>44317</v>
      </c>
      <c r="H3" s="3">
        <v>44348</v>
      </c>
      <c r="I3" s="3">
        <v>44378</v>
      </c>
      <c r="J3" s="3">
        <v>44409</v>
      </c>
      <c r="K3" s="3">
        <v>44440</v>
      </c>
      <c r="L3" s="3">
        <v>44470</v>
      </c>
      <c r="M3" s="3">
        <v>44501</v>
      </c>
      <c r="N3" s="3">
        <v>44531</v>
      </c>
      <c r="O3" s="4" t="s">
        <v>97</v>
      </c>
      <c r="P3" s="5" t="s">
        <v>92</v>
      </c>
      <c r="Q3" s="6" t="s">
        <v>34</v>
      </c>
    </row>
    <row r="4" spans="1:17" ht="13">
      <c r="A4" s="7" t="s">
        <v>2</v>
      </c>
      <c r="B4" s="8" t="s">
        <v>3</v>
      </c>
      <c r="C4" s="9">
        <v>60.143962000000009</v>
      </c>
      <c r="D4" s="9">
        <v>54.879066999999992</v>
      </c>
      <c r="E4" s="9">
        <v>54.156404999999999</v>
      </c>
      <c r="F4" s="9">
        <v>50.247253000000015</v>
      </c>
      <c r="G4" s="9">
        <v>34.472357999999993</v>
      </c>
      <c r="H4" s="9">
        <v>38.849395000000001</v>
      </c>
      <c r="I4" s="9">
        <v>39.577714999999998</v>
      </c>
      <c r="J4" s="9">
        <v>40.898031000000003</v>
      </c>
      <c r="K4" s="9">
        <v>34.28549799999999</v>
      </c>
      <c r="L4" s="9">
        <v>45.504474999999992</v>
      </c>
      <c r="M4" s="9">
        <v>44.024925999999994</v>
      </c>
      <c r="N4" s="9">
        <v>62.001869000000013</v>
      </c>
      <c r="O4" s="10">
        <v>559.04095400000006</v>
      </c>
      <c r="P4" s="11">
        <v>569.00338899999997</v>
      </c>
      <c r="Q4" s="12">
        <v>-1.7508568828576765E-2</v>
      </c>
    </row>
    <row r="5" spans="1:17" ht="13">
      <c r="A5" s="7" t="s">
        <v>4</v>
      </c>
      <c r="B5" s="8" t="s">
        <v>5</v>
      </c>
      <c r="C5" s="9">
        <v>10.869845000000002</v>
      </c>
      <c r="D5" s="9">
        <v>8.5769570000000002</v>
      </c>
      <c r="E5" s="9">
        <v>7.8886069999999986</v>
      </c>
      <c r="F5" s="9">
        <v>7.0563759999999975</v>
      </c>
      <c r="G5" s="9">
        <v>-0.30511299999999936</v>
      </c>
      <c r="H5" s="9">
        <v>3.1493699999999984</v>
      </c>
      <c r="I5" s="9">
        <v>9.4547830000000008</v>
      </c>
      <c r="J5" s="9">
        <v>10.897652999999998</v>
      </c>
      <c r="K5" s="9">
        <v>9.080978</v>
      </c>
      <c r="L5" s="9">
        <v>11.435207</v>
      </c>
      <c r="M5" s="9">
        <v>5.5175400000000021</v>
      </c>
      <c r="N5" s="9">
        <v>12.709067000000001</v>
      </c>
      <c r="O5" s="10">
        <v>96.331270000000004</v>
      </c>
      <c r="P5" s="11">
        <v>79.569662000000008</v>
      </c>
      <c r="Q5" s="12">
        <v>0.21065325123537648</v>
      </c>
    </row>
    <row r="6" spans="1:17" ht="13">
      <c r="A6" s="7" t="s">
        <v>6</v>
      </c>
      <c r="B6" s="8" t="s">
        <v>5</v>
      </c>
      <c r="C6" s="9">
        <v>16.157609000000001</v>
      </c>
      <c r="D6" s="9">
        <v>15.522603999999999</v>
      </c>
      <c r="E6" s="9">
        <v>17.756418</v>
      </c>
      <c r="F6" s="9">
        <v>16.581752999999999</v>
      </c>
      <c r="G6" s="9">
        <v>14.757486999999999</v>
      </c>
      <c r="H6" s="9">
        <v>15.032103999999999</v>
      </c>
      <c r="I6" s="9">
        <v>12.974029</v>
      </c>
      <c r="J6" s="9">
        <v>16.927385999999998</v>
      </c>
      <c r="K6" s="9">
        <v>10.070013000000001</v>
      </c>
      <c r="L6" s="9">
        <v>16.626266000000001</v>
      </c>
      <c r="M6" s="9">
        <v>15.451092000000001</v>
      </c>
      <c r="N6" s="9">
        <v>16.426589</v>
      </c>
      <c r="O6" s="10">
        <v>184.28334999999998</v>
      </c>
      <c r="P6" s="11">
        <v>182.73622399999999</v>
      </c>
      <c r="Q6" s="12">
        <v>8.4664439602297747E-3</v>
      </c>
    </row>
    <row r="7" spans="1:17" ht="13">
      <c r="A7" s="13" t="s">
        <v>79</v>
      </c>
      <c r="B7" s="14"/>
      <c r="C7" s="15">
        <v>87.171416000000022</v>
      </c>
      <c r="D7" s="15">
        <v>78.978627999999986</v>
      </c>
      <c r="E7" s="15">
        <v>79.801429999999996</v>
      </c>
      <c r="F7" s="15">
        <v>73.885382000000021</v>
      </c>
      <c r="G7" s="15">
        <v>48.924731999999992</v>
      </c>
      <c r="H7" s="15">
        <v>57.030868999999996</v>
      </c>
      <c r="I7" s="15">
        <v>62.006526999999998</v>
      </c>
      <c r="J7" s="15">
        <v>68.723070000000007</v>
      </c>
      <c r="K7" s="15">
        <v>53.436488999999995</v>
      </c>
      <c r="L7" s="15">
        <v>73.565947999999992</v>
      </c>
      <c r="M7" s="15">
        <v>64.993557999999993</v>
      </c>
      <c r="N7" s="15">
        <v>91.137525000000011</v>
      </c>
      <c r="O7" s="16">
        <v>839.65557399999989</v>
      </c>
      <c r="P7" s="17">
        <v>831.30927500000007</v>
      </c>
      <c r="Q7" s="18">
        <v>1.0039944520046085E-2</v>
      </c>
    </row>
    <row r="8" spans="1:17" ht="13">
      <c r="A8" s="7" t="s">
        <v>8</v>
      </c>
      <c r="B8" s="8" t="s">
        <v>3</v>
      </c>
      <c r="C8" s="9">
        <v>193.68248161117256</v>
      </c>
      <c r="D8" s="9">
        <v>214.30373761404627</v>
      </c>
      <c r="E8" s="9">
        <v>269.10107092760433</v>
      </c>
      <c r="F8" s="9">
        <v>274.15200751068357</v>
      </c>
      <c r="G8" s="9">
        <v>267.30234183477666</v>
      </c>
      <c r="H8" s="9">
        <v>295.42782995669717</v>
      </c>
      <c r="I8" s="9">
        <v>301.16192636406879</v>
      </c>
      <c r="J8" s="9">
        <v>314.63907592221358</v>
      </c>
      <c r="K8" s="9">
        <v>262.88521938329399</v>
      </c>
      <c r="L8" s="9">
        <v>290.14804160307574</v>
      </c>
      <c r="M8" s="9">
        <v>272.61518574011774</v>
      </c>
      <c r="N8" s="9">
        <v>277.05401312958389</v>
      </c>
      <c r="O8" s="10">
        <v>3232.4729315973345</v>
      </c>
      <c r="P8" s="11">
        <v>2857.0149158413838</v>
      </c>
      <c r="Q8" s="12">
        <v>0.1314161902600286</v>
      </c>
    </row>
    <row r="9" spans="1:17" ht="13">
      <c r="A9" s="7" t="s">
        <v>9</v>
      </c>
      <c r="B9" s="8" t="s">
        <v>3</v>
      </c>
      <c r="C9" s="9">
        <v>1.4988610929123793</v>
      </c>
      <c r="D9" s="9">
        <v>1.5443954617744957</v>
      </c>
      <c r="E9" s="9">
        <v>1.9823844790832716</v>
      </c>
      <c r="F9" s="9">
        <v>2.0975307481967929</v>
      </c>
      <c r="G9" s="9">
        <v>1.9471686890484246</v>
      </c>
      <c r="H9" s="9">
        <v>2.1572192446540455</v>
      </c>
      <c r="I9" s="9">
        <v>2.1171942214452755</v>
      </c>
      <c r="J9" s="9">
        <v>2.0515478871656017</v>
      </c>
      <c r="K9" s="9">
        <v>2.0314839999999998</v>
      </c>
      <c r="L9" s="9">
        <v>2.159863449099114</v>
      </c>
      <c r="M9" s="9">
        <v>2.0149702896660271</v>
      </c>
      <c r="N9" s="9">
        <v>1.9953587800000001</v>
      </c>
      <c r="O9" s="10">
        <v>23.59797834304543</v>
      </c>
      <c r="P9" s="11">
        <v>18.512338615855018</v>
      </c>
      <c r="Q9" s="12">
        <v>0.27471622212197322</v>
      </c>
    </row>
    <row r="10" spans="1:17" ht="13">
      <c r="A10" s="13" t="s">
        <v>35</v>
      </c>
      <c r="B10" s="14"/>
      <c r="C10" s="19">
        <v>195.18134270408495</v>
      </c>
      <c r="D10" s="19">
        <v>215.84813307582075</v>
      </c>
      <c r="E10" s="19">
        <v>271.08345540668762</v>
      </c>
      <c r="F10" s="19">
        <v>276.24953825888036</v>
      </c>
      <c r="G10" s="19">
        <v>269.24951052382505</v>
      </c>
      <c r="H10" s="19">
        <v>297.58504920135124</v>
      </c>
      <c r="I10" s="19">
        <v>303.27912058551408</v>
      </c>
      <c r="J10" s="19">
        <v>316.69062380937919</v>
      </c>
      <c r="K10" s="19">
        <v>264.91670338329396</v>
      </c>
      <c r="L10" s="19">
        <v>292.30790505217487</v>
      </c>
      <c r="M10" s="19">
        <v>274.63015602978379</v>
      </c>
      <c r="N10" s="19">
        <v>279.0493719095839</v>
      </c>
      <c r="O10" s="16">
        <v>3256.0709099403798</v>
      </c>
      <c r="P10" s="17">
        <v>2875.5272544572395</v>
      </c>
      <c r="Q10" s="18">
        <v>0.13233874062340223</v>
      </c>
    </row>
    <row r="11" spans="1:17" ht="13">
      <c r="A11" s="20" t="s">
        <v>36</v>
      </c>
      <c r="B11" s="21" t="s">
        <v>5</v>
      </c>
      <c r="C11" s="19">
        <v>41.452781000000009</v>
      </c>
      <c r="D11" s="19">
        <v>40.472255000000004</v>
      </c>
      <c r="E11" s="19">
        <v>41.073733000000004</v>
      </c>
      <c r="F11" s="19">
        <v>41.094341</v>
      </c>
      <c r="G11" s="19">
        <v>8.497558999999999</v>
      </c>
      <c r="H11" s="19">
        <v>23.694157000000001</v>
      </c>
      <c r="I11" s="19">
        <v>41.304533000000006</v>
      </c>
      <c r="J11" s="19">
        <v>41.514044999999996</v>
      </c>
      <c r="K11" s="19">
        <v>37.368968000000002</v>
      </c>
      <c r="L11" s="19">
        <v>44.199581999999992</v>
      </c>
      <c r="M11" s="19">
        <v>27.892976000000001</v>
      </c>
      <c r="N11" s="19">
        <v>44.625682999999995</v>
      </c>
      <c r="O11" s="16">
        <v>433.19061299999998</v>
      </c>
      <c r="P11" s="17">
        <v>447.08451000000002</v>
      </c>
      <c r="Q11" s="18">
        <v>-3.1076668256746487E-2</v>
      </c>
    </row>
    <row r="12" spans="1:17" ht="13">
      <c r="A12" s="7" t="s">
        <v>10</v>
      </c>
      <c r="B12" s="8" t="s">
        <v>3</v>
      </c>
      <c r="C12" s="9">
        <v>7.4380000000000002E-2</v>
      </c>
      <c r="D12" s="9">
        <v>0.1174</v>
      </c>
      <c r="E12" s="9">
        <v>7.4620000000000006E-2</v>
      </c>
      <c r="F12" s="9">
        <v>9.5519999999999994E-2</v>
      </c>
      <c r="G12" s="9">
        <v>7.3880000000000001E-2</v>
      </c>
      <c r="H12" s="9">
        <v>6.8819999999999992E-2</v>
      </c>
      <c r="I12" s="9">
        <v>6.8739999999999996E-2</v>
      </c>
      <c r="J12" s="9">
        <v>9.0939999999999993E-2</v>
      </c>
      <c r="K12" s="9">
        <v>3.8759999999999996E-2</v>
      </c>
      <c r="L12" s="9">
        <v>0.17804</v>
      </c>
      <c r="M12" s="9">
        <v>0.13224</v>
      </c>
      <c r="N12" s="9">
        <v>0.12395999999999999</v>
      </c>
      <c r="O12" s="10">
        <v>1.1373000000000002</v>
      </c>
      <c r="P12" s="11">
        <v>1.0550600000000001</v>
      </c>
      <c r="Q12" s="12">
        <v>7.7948173563588963E-2</v>
      </c>
    </row>
    <row r="13" spans="1:17" ht="13">
      <c r="A13" s="7" t="s">
        <v>10</v>
      </c>
      <c r="B13" s="8" t="s">
        <v>5</v>
      </c>
      <c r="C13" s="9">
        <v>36.184294999999999</v>
      </c>
      <c r="D13" s="9">
        <v>33.604382000000001</v>
      </c>
      <c r="E13" s="9">
        <v>35.868167</v>
      </c>
      <c r="F13" s="9">
        <v>41.866012000000005</v>
      </c>
      <c r="G13" s="9">
        <v>47.820121</v>
      </c>
      <c r="H13" s="9">
        <v>42.405575000000006</v>
      </c>
      <c r="I13" s="9">
        <v>38.427710999999995</v>
      </c>
      <c r="J13" s="9">
        <v>35.245992000000001</v>
      </c>
      <c r="K13" s="9">
        <v>31.943304999999999</v>
      </c>
      <c r="L13" s="9">
        <v>37.462523000000004</v>
      </c>
      <c r="M13" s="9">
        <v>42.673062999999999</v>
      </c>
      <c r="N13" s="9">
        <v>32.200362999999996</v>
      </c>
      <c r="O13" s="10">
        <v>455.70150899999999</v>
      </c>
      <c r="P13" s="11">
        <v>491.12489199999999</v>
      </c>
      <c r="Q13" s="12">
        <v>-7.2127036476904993E-2</v>
      </c>
    </row>
    <row r="14" spans="1:17" ht="13">
      <c r="A14" s="13" t="s">
        <v>11</v>
      </c>
      <c r="B14" s="14"/>
      <c r="C14" s="15">
        <v>36.258674999999997</v>
      </c>
      <c r="D14" s="15">
        <v>33.721782000000005</v>
      </c>
      <c r="E14" s="15">
        <v>35.942787000000003</v>
      </c>
      <c r="F14" s="15">
        <v>41.961532000000005</v>
      </c>
      <c r="G14" s="15">
        <v>47.894001000000003</v>
      </c>
      <c r="H14" s="15">
        <v>42.474395000000008</v>
      </c>
      <c r="I14" s="15">
        <v>38.496450999999993</v>
      </c>
      <c r="J14" s="15">
        <v>35.336932000000004</v>
      </c>
      <c r="K14" s="15">
        <v>31.982064999999999</v>
      </c>
      <c r="L14" s="15">
        <v>37.640563000000007</v>
      </c>
      <c r="M14" s="15">
        <v>42.805303000000002</v>
      </c>
      <c r="N14" s="15">
        <v>32.324322999999993</v>
      </c>
      <c r="O14" s="16">
        <v>456.83880899999997</v>
      </c>
      <c r="P14" s="17">
        <v>492.17995199999996</v>
      </c>
      <c r="Q14" s="18">
        <v>-7.180532822677832E-2</v>
      </c>
    </row>
    <row r="15" spans="1:17" ht="13">
      <c r="A15" s="7" t="s">
        <v>12</v>
      </c>
      <c r="B15" s="8" t="s">
        <v>3</v>
      </c>
      <c r="C15" s="9">
        <v>17.083990790427034</v>
      </c>
      <c r="D15" s="9">
        <v>17.448055987855096</v>
      </c>
      <c r="E15" s="9">
        <v>14.975250939291056</v>
      </c>
      <c r="F15" s="9">
        <v>14.590717557340293</v>
      </c>
      <c r="G15" s="9">
        <v>21.071033647316774</v>
      </c>
      <c r="H15" s="9">
        <v>16.762295994089403</v>
      </c>
      <c r="I15" s="9">
        <v>14.602283071754828</v>
      </c>
      <c r="J15" s="9">
        <v>15.01487543884071</v>
      </c>
      <c r="K15" s="9">
        <v>9.6509199252610518</v>
      </c>
      <c r="L15" s="9">
        <v>20.610070889918724</v>
      </c>
      <c r="M15" s="9">
        <v>21.453666910857113</v>
      </c>
      <c r="N15" s="9">
        <v>16.26552567975456</v>
      </c>
      <c r="O15" s="10">
        <v>199.52868683270663</v>
      </c>
      <c r="P15" s="11">
        <v>206.47904455232083</v>
      </c>
      <c r="Q15" s="12">
        <v>-3.3661322555437412E-2</v>
      </c>
    </row>
    <row r="16" spans="1:17" ht="13">
      <c r="A16" s="7" t="s">
        <v>12</v>
      </c>
      <c r="B16" s="8" t="s">
        <v>13</v>
      </c>
      <c r="C16" s="9">
        <v>20.343629153744168</v>
      </c>
      <c r="D16" s="9">
        <v>19.822936827910581</v>
      </c>
      <c r="E16" s="9">
        <v>28.928867304333526</v>
      </c>
      <c r="F16" s="9">
        <v>31.910785905662312</v>
      </c>
      <c r="G16" s="9">
        <v>31.243741267394242</v>
      </c>
      <c r="H16" s="9">
        <v>48.987228643566894</v>
      </c>
      <c r="I16" s="9">
        <v>59.499301225011784</v>
      </c>
      <c r="J16" s="9">
        <v>62.8352730910511</v>
      </c>
      <c r="K16" s="9">
        <v>55.163171646209946</v>
      </c>
      <c r="L16" s="9">
        <v>57.479300909681669</v>
      </c>
      <c r="M16" s="9">
        <v>58.653726962360778</v>
      </c>
      <c r="N16" s="9">
        <v>55.307576557243046</v>
      </c>
      <c r="O16" s="10">
        <v>530.17553949417004</v>
      </c>
      <c r="P16" s="11">
        <v>418.62686670850781</v>
      </c>
      <c r="Q16" s="12">
        <v>0.26646324365830587</v>
      </c>
    </row>
    <row r="17" spans="1:17" ht="13">
      <c r="A17" s="13" t="s">
        <v>14</v>
      </c>
      <c r="B17" s="14"/>
      <c r="C17" s="15">
        <v>37.427619944171198</v>
      </c>
      <c r="D17" s="15">
        <v>37.27099281576568</v>
      </c>
      <c r="E17" s="15">
        <v>43.90411824362458</v>
      </c>
      <c r="F17" s="15">
        <v>46.501503463002607</v>
      </c>
      <c r="G17" s="15">
        <v>52.314774914711016</v>
      </c>
      <c r="H17" s="15">
        <v>65.749524637656293</v>
      </c>
      <c r="I17" s="15">
        <v>74.101584296766617</v>
      </c>
      <c r="J17" s="15">
        <v>77.850148529891811</v>
      </c>
      <c r="K17" s="15">
        <v>64.814091571470996</v>
      </c>
      <c r="L17" s="15">
        <v>78.0893717996004</v>
      </c>
      <c r="M17" s="15">
        <v>80.107393873217887</v>
      </c>
      <c r="N17" s="15">
        <v>71.573102236997613</v>
      </c>
      <c r="O17" s="16">
        <v>729.70422632687678</v>
      </c>
      <c r="P17" s="17">
        <v>625.10591126082863</v>
      </c>
      <c r="Q17" s="18">
        <v>0.16732894887375971</v>
      </c>
    </row>
    <row r="18" spans="1:17" ht="13">
      <c r="A18" s="7" t="s">
        <v>16</v>
      </c>
      <c r="B18" s="8" t="s">
        <v>3</v>
      </c>
      <c r="C18" s="9">
        <v>240.10689925764501</v>
      </c>
      <c r="D18" s="9">
        <v>230.80836492155109</v>
      </c>
      <c r="E18" s="9">
        <v>257.73678945323519</v>
      </c>
      <c r="F18" s="9">
        <v>256.46579420796758</v>
      </c>
      <c r="G18" s="9">
        <v>243.44227249105123</v>
      </c>
      <c r="H18" s="9">
        <v>271.56220823184378</v>
      </c>
      <c r="I18" s="9">
        <v>262.36141882524299</v>
      </c>
      <c r="J18" s="9">
        <v>297.42081290750849</v>
      </c>
      <c r="K18" s="9">
        <v>230.8582527962422</v>
      </c>
      <c r="L18" s="9">
        <v>278.28424226977324</v>
      </c>
      <c r="M18" s="9">
        <v>267.39934235786473</v>
      </c>
      <c r="N18" s="9">
        <v>263.94360748311016</v>
      </c>
      <c r="O18" s="10">
        <v>3100.3900052030349</v>
      </c>
      <c r="P18" s="11">
        <v>3054.3860817648433</v>
      </c>
      <c r="Q18" s="12">
        <v>1.5061594116356769E-2</v>
      </c>
    </row>
    <row r="19" spans="1:17" ht="13">
      <c r="A19" s="7" t="s">
        <v>80</v>
      </c>
      <c r="B19" s="8" t="s">
        <v>18</v>
      </c>
      <c r="C19" s="9">
        <v>1.575048</v>
      </c>
      <c r="D19" s="9">
        <v>2.6717804197290462</v>
      </c>
      <c r="E19" s="9">
        <v>1.4181197176244784</v>
      </c>
      <c r="F19" s="9">
        <v>1.5458558633280881</v>
      </c>
      <c r="G19" s="9">
        <v>2.5305280678395055</v>
      </c>
      <c r="H19" s="9">
        <v>4.0963181707131504</v>
      </c>
      <c r="I19" s="9">
        <v>1.1248786864164979</v>
      </c>
      <c r="J19" s="9">
        <v>2.4955280932166288</v>
      </c>
      <c r="K19" s="9">
        <v>0.88353500000000007</v>
      </c>
      <c r="L19" s="9">
        <v>3.1046196641829633</v>
      </c>
      <c r="M19" s="9">
        <v>1.0094119320654933</v>
      </c>
      <c r="N19" s="9">
        <v>1.2751723131824717</v>
      </c>
      <c r="O19" s="38">
        <v>23.730795928298321</v>
      </c>
      <c r="P19" s="11">
        <v>56.984073503068075</v>
      </c>
      <c r="Q19" s="12">
        <v>-0.58355388673607833</v>
      </c>
    </row>
    <row r="20" spans="1:17" ht="13">
      <c r="A20" s="7" t="s">
        <v>16</v>
      </c>
      <c r="B20" s="8" t="s">
        <v>19</v>
      </c>
      <c r="C20" s="9">
        <v>4.5376693560411363</v>
      </c>
      <c r="D20" s="9">
        <v>4.4225994063057152</v>
      </c>
      <c r="E20" s="9">
        <v>6.2461419563237079</v>
      </c>
      <c r="F20" s="9">
        <v>5.149911313534389</v>
      </c>
      <c r="G20" s="9">
        <v>5.1469804604543068</v>
      </c>
      <c r="H20" s="9">
        <v>5.6649647747153136</v>
      </c>
      <c r="I20" s="9">
        <v>5.2358225854541187</v>
      </c>
      <c r="J20" s="9">
        <v>6.7190828479782221</v>
      </c>
      <c r="K20" s="9">
        <v>5.8239221109922825</v>
      </c>
      <c r="L20" s="9">
        <v>7.4525529945274105</v>
      </c>
      <c r="M20" s="9">
        <v>7.4759602057593382</v>
      </c>
      <c r="N20" s="9">
        <v>6.266582127377645</v>
      </c>
      <c r="O20" s="10">
        <v>70.14219013946358</v>
      </c>
      <c r="P20" s="11">
        <v>57.299447780553884</v>
      </c>
      <c r="Q20" s="12">
        <v>0.22413378935334571</v>
      </c>
    </row>
    <row r="21" spans="1:17" ht="13">
      <c r="A21" s="13" t="s">
        <v>20</v>
      </c>
      <c r="B21" s="14"/>
      <c r="C21" s="15">
        <v>246.21961661368616</v>
      </c>
      <c r="D21" s="15">
        <v>237.90274474758587</v>
      </c>
      <c r="E21" s="15">
        <v>265.40105112718339</v>
      </c>
      <c r="F21" s="15">
        <v>263.16156138483007</v>
      </c>
      <c r="G21" s="15">
        <v>251.11978101934503</v>
      </c>
      <c r="H21" s="15">
        <v>281.32349117727227</v>
      </c>
      <c r="I21" s="15">
        <v>268.72212009711359</v>
      </c>
      <c r="J21" s="15">
        <v>306.63542384870334</v>
      </c>
      <c r="K21" s="15">
        <v>237.56570990723446</v>
      </c>
      <c r="L21" s="15">
        <v>288.84141492848363</v>
      </c>
      <c r="M21" s="15">
        <v>275.88471449568959</v>
      </c>
      <c r="N21" s="15">
        <v>271.48536192367027</v>
      </c>
      <c r="O21" s="16">
        <v>3194.2629912707976</v>
      </c>
      <c r="P21" s="17">
        <v>3168.6696030484663</v>
      </c>
      <c r="Q21" s="18">
        <v>8.0770138349888221E-3</v>
      </c>
    </row>
    <row r="22" spans="1:17" ht="15.5">
      <c r="A22" s="24" t="s">
        <v>21</v>
      </c>
      <c r="B22" s="25"/>
      <c r="C22" s="26">
        <v>643.71145126194222</v>
      </c>
      <c r="D22" s="26">
        <v>644.19453563917227</v>
      </c>
      <c r="E22" s="26">
        <v>737.20657477749546</v>
      </c>
      <c r="F22" s="26">
        <v>742.85385810671312</v>
      </c>
      <c r="G22" s="26">
        <v>678.00035845788113</v>
      </c>
      <c r="H22" s="26">
        <v>767.85748601627972</v>
      </c>
      <c r="I22" s="26">
        <v>787.91033597939429</v>
      </c>
      <c r="J22" s="26">
        <v>846.75024318797443</v>
      </c>
      <c r="K22" s="26">
        <v>690.08402686199929</v>
      </c>
      <c r="L22" s="26">
        <v>814.64478478025876</v>
      </c>
      <c r="M22" s="26">
        <v>766.31410139869126</v>
      </c>
      <c r="N22" s="26">
        <v>790.19536707025179</v>
      </c>
      <c r="O22" s="27">
        <v>8909.723123538055</v>
      </c>
      <c r="P22" s="28">
        <v>8439.8765057665314</v>
      </c>
      <c r="Q22" s="29">
        <v>5.5669845103835547E-2</v>
      </c>
    </row>
    <row r="23" spans="1:17" ht="26">
      <c r="A23" s="42" t="s">
        <v>93</v>
      </c>
      <c r="B23" s="8" t="s">
        <v>3</v>
      </c>
      <c r="C23" s="9">
        <v>1.6783600000000001</v>
      </c>
      <c r="D23" s="9">
        <v>1.5101000000000002</v>
      </c>
      <c r="E23" s="9">
        <v>1.3989800000000001</v>
      </c>
      <c r="F23" s="9">
        <v>1.45116</v>
      </c>
      <c r="G23" s="9">
        <v>1.4989000000000001</v>
      </c>
      <c r="H23" s="9">
        <v>1.1986600000000001</v>
      </c>
      <c r="I23" s="9">
        <v>1.1783600000000001</v>
      </c>
      <c r="J23" s="9">
        <v>1.22658</v>
      </c>
      <c r="K23" s="9">
        <v>0.74892000000000003</v>
      </c>
      <c r="L23" s="9">
        <v>1.1059400000000001</v>
      </c>
      <c r="M23" s="9">
        <v>1.3525800000000001</v>
      </c>
      <c r="N23" s="9">
        <v>1.8195999999999999</v>
      </c>
      <c r="O23" s="10">
        <v>16.168140000000001</v>
      </c>
      <c r="P23" s="11">
        <v>14.006380000000002</v>
      </c>
      <c r="Q23" s="12">
        <v>0.15434109313041611</v>
      </c>
    </row>
    <row r="24" spans="1:17" ht="13">
      <c r="A24" s="43" t="s">
        <v>94</v>
      </c>
      <c r="B24" s="44"/>
      <c r="C24" s="45">
        <v>1.6783600000000001</v>
      </c>
      <c r="D24" s="45">
        <v>1.5101000000000002</v>
      </c>
      <c r="E24" s="45">
        <v>1.3989800000000001</v>
      </c>
      <c r="F24" s="45">
        <v>1.45116</v>
      </c>
      <c r="G24" s="45">
        <v>1.4989000000000001</v>
      </c>
      <c r="H24" s="45">
        <v>1.1986600000000001</v>
      </c>
      <c r="I24" s="45">
        <v>1.1783600000000001</v>
      </c>
      <c r="J24" s="45">
        <v>1.22658</v>
      </c>
      <c r="K24" s="45">
        <v>0.74892000000000003</v>
      </c>
      <c r="L24" s="45">
        <v>1.1059400000000001</v>
      </c>
      <c r="M24" s="45">
        <v>1.3525800000000001</v>
      </c>
      <c r="N24" s="45">
        <v>1.8195999999999999</v>
      </c>
      <c r="O24" s="46">
        <v>16.168140000000001</v>
      </c>
      <c r="P24" s="47">
        <v>14.006380000000002</v>
      </c>
      <c r="Q24" s="48">
        <v>0.15434109313041611</v>
      </c>
    </row>
    <row r="25" spans="1:17" ht="26">
      <c r="A25" s="42" t="s">
        <v>55</v>
      </c>
      <c r="B25" s="8" t="s">
        <v>3</v>
      </c>
      <c r="C25" s="9">
        <v>3.9952200000000002</v>
      </c>
      <c r="D25" s="9">
        <v>4.4664999999999999</v>
      </c>
      <c r="E25" s="9">
        <v>5.33108</v>
      </c>
      <c r="F25" s="9">
        <v>5.0606200000000001</v>
      </c>
      <c r="G25" s="9">
        <v>4.6490499999999999</v>
      </c>
      <c r="H25" s="9">
        <v>5.341660000000001</v>
      </c>
      <c r="I25" s="9">
        <v>4.7239400000000007</v>
      </c>
      <c r="J25" s="9">
        <v>5.5379799999999992</v>
      </c>
      <c r="K25" s="9">
        <v>3.1806799999999997</v>
      </c>
      <c r="L25" s="9">
        <v>5.1836000000000011</v>
      </c>
      <c r="M25" s="9">
        <v>6.2034200000000013</v>
      </c>
      <c r="N25" s="9">
        <v>4.4235400000000009</v>
      </c>
      <c r="O25" s="10">
        <v>58.097290000000001</v>
      </c>
      <c r="P25" s="11">
        <v>82.040779999999998</v>
      </c>
      <c r="Q25" s="12">
        <v>-0.29184863917676063</v>
      </c>
    </row>
    <row r="26" spans="1:17" ht="13">
      <c r="A26" s="43" t="s">
        <v>90</v>
      </c>
      <c r="B26" s="44"/>
      <c r="C26" s="45">
        <v>3.9952200000000002</v>
      </c>
      <c r="D26" s="45">
        <v>4.4664999999999999</v>
      </c>
      <c r="E26" s="45">
        <v>5.33108</v>
      </c>
      <c r="F26" s="45">
        <v>5.0606200000000001</v>
      </c>
      <c r="G26" s="45">
        <v>4.6490499999999999</v>
      </c>
      <c r="H26" s="45">
        <v>5.341660000000001</v>
      </c>
      <c r="I26" s="45">
        <v>4.7239400000000007</v>
      </c>
      <c r="J26" s="45">
        <v>5.5379799999999992</v>
      </c>
      <c r="K26" s="45">
        <v>3.1806799999999997</v>
      </c>
      <c r="L26" s="45">
        <v>5.1836000000000011</v>
      </c>
      <c r="M26" s="45">
        <v>6.2034200000000013</v>
      </c>
      <c r="N26" s="45">
        <v>4.4235400000000009</v>
      </c>
      <c r="O26" s="46">
        <v>58.097290000000001</v>
      </c>
      <c r="P26" s="47">
        <v>82.040779999999998</v>
      </c>
      <c r="Q26" s="48">
        <v>-0.29184863917676063</v>
      </c>
    </row>
    <row r="27" spans="1:17" ht="26">
      <c r="A27" s="42" t="s">
        <v>57</v>
      </c>
      <c r="B27" s="85" t="s">
        <v>5</v>
      </c>
      <c r="C27" s="9">
        <v>-2.8953779999999996</v>
      </c>
      <c r="D27" s="9">
        <v>-2.6954830000000003</v>
      </c>
      <c r="E27" s="9">
        <v>-2.9048510000000003</v>
      </c>
      <c r="F27" s="9">
        <v>-3.5513349999999999</v>
      </c>
      <c r="G27" s="9">
        <v>-4.3620110000000007</v>
      </c>
      <c r="H27" s="9">
        <v>-3.548556</v>
      </c>
      <c r="I27" s="9">
        <v>-2.7861560000000001</v>
      </c>
      <c r="J27" s="9">
        <v>-2.7285490000000001</v>
      </c>
      <c r="K27" s="9">
        <v>-2.3302390000000002</v>
      </c>
      <c r="L27" s="9">
        <v>-3.0989490000000002</v>
      </c>
      <c r="M27" s="9">
        <v>-3.416906</v>
      </c>
      <c r="N27" s="9">
        <v>-3.3229769999999998</v>
      </c>
      <c r="O27" s="10">
        <v>-37.641390000000008</v>
      </c>
      <c r="P27" s="11">
        <v>-35.038013000000007</v>
      </c>
      <c r="Q27" s="12">
        <v>7.4301502199910718E-2</v>
      </c>
    </row>
    <row r="28" spans="1:17" ht="26">
      <c r="A28" s="42" t="s">
        <v>57</v>
      </c>
      <c r="B28" s="85" t="s">
        <v>18</v>
      </c>
      <c r="C28" s="9">
        <v>0.157</v>
      </c>
      <c r="D28" s="9">
        <v>0.59799999999999998</v>
      </c>
      <c r="E28" s="9">
        <v>1.4179999999999999</v>
      </c>
      <c r="F28" s="9">
        <v>0.20499999999999999</v>
      </c>
      <c r="G28" s="9">
        <v>8.5000000000000006E-2</v>
      </c>
      <c r="H28" s="9">
        <v>1.294</v>
      </c>
      <c r="I28" s="9">
        <v>0</v>
      </c>
      <c r="J28" s="9">
        <v>0.79700000000000004</v>
      </c>
      <c r="K28" s="9">
        <v>0.40600000000000003</v>
      </c>
      <c r="L28" s="9">
        <v>1.6160000000000001</v>
      </c>
      <c r="M28" s="9">
        <v>0.30599999999999999</v>
      </c>
      <c r="N28" s="9">
        <v>2.0819999999999999</v>
      </c>
      <c r="O28" s="10">
        <v>8.9640000000000004</v>
      </c>
      <c r="P28" s="11">
        <v>11.811</v>
      </c>
      <c r="Q28" s="12">
        <v>-0.2410464820929642</v>
      </c>
    </row>
    <row r="29" spans="1:17" ht="26">
      <c r="A29" s="42" t="s">
        <v>57</v>
      </c>
      <c r="B29" s="85" t="s">
        <v>19</v>
      </c>
      <c r="C29" s="9">
        <v>44.678224999999998</v>
      </c>
      <c r="D29" s="9">
        <v>26.037491999999997</v>
      </c>
      <c r="E29" s="9">
        <v>30.798585000000003</v>
      </c>
      <c r="F29" s="9">
        <v>34.652866000000003</v>
      </c>
      <c r="G29" s="9">
        <v>19.922808</v>
      </c>
      <c r="H29" s="9">
        <v>28.963846</v>
      </c>
      <c r="I29" s="9">
        <v>29.402192000000003</v>
      </c>
      <c r="J29" s="9">
        <v>27.929248000000001</v>
      </c>
      <c r="K29" s="9">
        <v>16.722587000000001</v>
      </c>
      <c r="L29" s="9">
        <v>41.124275999999995</v>
      </c>
      <c r="M29" s="9">
        <v>39.085471000000005</v>
      </c>
      <c r="N29" s="9">
        <v>35.908405000000002</v>
      </c>
      <c r="O29" s="10">
        <v>375.226001</v>
      </c>
      <c r="P29" s="11">
        <v>340.59685799999994</v>
      </c>
      <c r="Q29" s="12">
        <v>0.10167193908758865</v>
      </c>
    </row>
    <row r="30" spans="1:17" ht="13">
      <c r="A30" s="97" t="s">
        <v>58</v>
      </c>
      <c r="B30" s="98"/>
      <c r="C30" s="45">
        <v>41.939847</v>
      </c>
      <c r="D30" s="45">
        <v>23.940008999999996</v>
      </c>
      <c r="E30" s="45">
        <v>29.311734000000001</v>
      </c>
      <c r="F30" s="45">
        <v>31.306531000000003</v>
      </c>
      <c r="G30" s="45">
        <v>15.645796999999998</v>
      </c>
      <c r="H30" s="45">
        <v>26.709289999999999</v>
      </c>
      <c r="I30" s="45">
        <v>26.616036000000001</v>
      </c>
      <c r="J30" s="45">
        <v>25.997699000000001</v>
      </c>
      <c r="K30" s="45">
        <v>14.798348000000001</v>
      </c>
      <c r="L30" s="45">
        <v>39.641326999999997</v>
      </c>
      <c r="M30" s="45">
        <v>35.974565000000005</v>
      </c>
      <c r="N30" s="45">
        <v>34.667428000000001</v>
      </c>
      <c r="O30" s="46">
        <v>346.54861100000005</v>
      </c>
      <c r="P30" s="47">
        <v>317.369845</v>
      </c>
      <c r="Q30" s="48">
        <v>9.1939314524352556E-2</v>
      </c>
    </row>
    <row r="31" spans="1:17" ht="26">
      <c r="A31" s="42" t="s">
        <v>88</v>
      </c>
      <c r="B31" s="8" t="s">
        <v>3</v>
      </c>
      <c r="C31" s="9">
        <v>2.3928199999999999</v>
      </c>
      <c r="D31" s="9">
        <v>2.2883999999999998</v>
      </c>
      <c r="E31" s="9">
        <v>2.3903799999999995</v>
      </c>
      <c r="F31" s="9">
        <v>1.89958</v>
      </c>
      <c r="G31" s="9">
        <v>2.2264400000000002</v>
      </c>
      <c r="H31" s="9">
        <v>1.9817199999999999</v>
      </c>
      <c r="I31" s="9">
        <v>1.9347199999999996</v>
      </c>
      <c r="J31" s="9">
        <v>1.9763999999999997</v>
      </c>
      <c r="K31" s="9">
        <v>1.6698</v>
      </c>
      <c r="L31" s="9">
        <v>2.40842</v>
      </c>
      <c r="M31" s="9">
        <v>1.7919999999999998</v>
      </c>
      <c r="N31" s="9">
        <v>2.1944999999999997</v>
      </c>
      <c r="O31" s="10">
        <v>25.155179999999994</v>
      </c>
      <c r="P31" s="11">
        <v>21.55968</v>
      </c>
      <c r="Q31" s="12">
        <v>0.16676963665508926</v>
      </c>
    </row>
    <row r="32" spans="1:17" ht="13">
      <c r="A32" s="97" t="s">
        <v>89</v>
      </c>
      <c r="B32" s="98"/>
      <c r="C32" s="45">
        <v>2.3928199999999999</v>
      </c>
      <c r="D32" s="45">
        <v>2.2883999999999998</v>
      </c>
      <c r="E32" s="45">
        <v>2.3903799999999995</v>
      </c>
      <c r="F32" s="45">
        <v>1.89958</v>
      </c>
      <c r="G32" s="45">
        <v>2.2264400000000002</v>
      </c>
      <c r="H32" s="45">
        <v>1.9817199999999999</v>
      </c>
      <c r="I32" s="45">
        <v>1.9347199999999996</v>
      </c>
      <c r="J32" s="45">
        <v>1.9763999999999997</v>
      </c>
      <c r="K32" s="45">
        <v>1.6698</v>
      </c>
      <c r="L32" s="45">
        <v>2.40842</v>
      </c>
      <c r="M32" s="45">
        <v>1.7919999999999998</v>
      </c>
      <c r="N32" s="45">
        <v>2.1944999999999997</v>
      </c>
      <c r="O32" s="46">
        <v>25.155179999999994</v>
      </c>
      <c r="P32" s="47">
        <v>21.55968</v>
      </c>
      <c r="Q32" s="48">
        <v>0.16676963665508926</v>
      </c>
    </row>
    <row r="33" spans="1:17" ht="26">
      <c r="A33" s="42" t="s">
        <v>61</v>
      </c>
      <c r="B33" s="8" t="s">
        <v>3</v>
      </c>
      <c r="C33" s="9">
        <v>3.7942949999999991</v>
      </c>
      <c r="D33" s="9">
        <v>3.4396440000000004</v>
      </c>
      <c r="E33" s="9">
        <v>3.1038169999999994</v>
      </c>
      <c r="F33" s="9">
        <v>2.6388400000000001</v>
      </c>
      <c r="G33" s="9">
        <v>2.3648190000000002</v>
      </c>
      <c r="H33" s="9">
        <v>2.8241260000000001</v>
      </c>
      <c r="I33" s="9">
        <v>2.2477780000000003</v>
      </c>
      <c r="J33" s="9">
        <v>2.6058649999999997</v>
      </c>
      <c r="K33" s="9">
        <v>1.9884649999999999</v>
      </c>
      <c r="L33" s="9">
        <v>2.6972809999999998</v>
      </c>
      <c r="M33" s="9">
        <v>2.6637040000000001</v>
      </c>
      <c r="N33" s="9">
        <v>3.3286290000000003</v>
      </c>
      <c r="O33" s="10">
        <v>33.697263000000007</v>
      </c>
      <c r="P33" s="11">
        <v>39.971623000000001</v>
      </c>
      <c r="Q33" s="12">
        <v>-0.15697035869671827</v>
      </c>
    </row>
    <row r="34" spans="1:17" ht="13">
      <c r="A34" s="43" t="s">
        <v>62</v>
      </c>
      <c r="B34" s="44"/>
      <c r="C34" s="45">
        <v>3.7942949999999991</v>
      </c>
      <c r="D34" s="45">
        <v>3.4396440000000004</v>
      </c>
      <c r="E34" s="45">
        <v>3.1038169999999994</v>
      </c>
      <c r="F34" s="45">
        <v>2.6388400000000001</v>
      </c>
      <c r="G34" s="45">
        <v>2.3648190000000002</v>
      </c>
      <c r="H34" s="45">
        <v>2.8241260000000001</v>
      </c>
      <c r="I34" s="45">
        <v>2.2477780000000003</v>
      </c>
      <c r="J34" s="45">
        <v>2.6058649999999997</v>
      </c>
      <c r="K34" s="45">
        <v>1.9884649999999999</v>
      </c>
      <c r="L34" s="45">
        <v>2.6972809999999998</v>
      </c>
      <c r="M34" s="45">
        <v>2.6637040000000001</v>
      </c>
      <c r="N34" s="45">
        <v>3.3286290000000003</v>
      </c>
      <c r="O34" s="46">
        <v>33.697263000000007</v>
      </c>
      <c r="P34" s="47">
        <v>39.971623000000001</v>
      </c>
      <c r="Q34" s="48">
        <v>-0.15697035869671827</v>
      </c>
    </row>
    <row r="35" spans="1:17" ht="13">
      <c r="A35" s="13" t="s">
        <v>29</v>
      </c>
      <c r="B35" s="14"/>
      <c r="C35" s="15">
        <v>53.800542</v>
      </c>
      <c r="D35" s="15">
        <v>35.644652999999998</v>
      </c>
      <c r="E35" s="15">
        <v>41.535991000000003</v>
      </c>
      <c r="F35" s="15">
        <v>42.356731000000011</v>
      </c>
      <c r="G35" s="15">
        <v>26.385005999999997</v>
      </c>
      <c r="H35" s="15">
        <v>38.055456</v>
      </c>
      <c r="I35" s="15">
        <v>36.700834</v>
      </c>
      <c r="J35" s="15">
        <v>37.344524</v>
      </c>
      <c r="K35" s="15">
        <v>22.386212999999998</v>
      </c>
      <c r="L35" s="15">
        <v>51.036567999999988</v>
      </c>
      <c r="M35" s="15">
        <v>47.986269000000014</v>
      </c>
      <c r="N35" s="15">
        <v>46.433697000000002</v>
      </c>
      <c r="O35" s="16">
        <v>479.66648399999997</v>
      </c>
      <c r="P35" s="17">
        <v>474.94830800000005</v>
      </c>
      <c r="Q35" s="18">
        <v>9.9340831844798583E-3</v>
      </c>
    </row>
    <row r="36" spans="1:17" ht="13">
      <c r="A36" s="20" t="s">
        <v>30</v>
      </c>
      <c r="B36" s="21" t="s">
        <v>3</v>
      </c>
      <c r="C36" s="15">
        <v>21.054880000000004</v>
      </c>
      <c r="D36" s="15">
        <v>19.361639999999998</v>
      </c>
      <c r="E36" s="15">
        <v>22.982559999999992</v>
      </c>
      <c r="F36" s="15">
        <v>23.339140000000004</v>
      </c>
      <c r="G36" s="15">
        <v>20.668200000000006</v>
      </c>
      <c r="H36" s="15">
        <v>28.04832</v>
      </c>
      <c r="I36" s="15">
        <v>24.223579999999998</v>
      </c>
      <c r="J36" s="15">
        <v>31.719740000000009</v>
      </c>
      <c r="K36" s="15">
        <v>16.862239999999996</v>
      </c>
      <c r="L36" s="15">
        <v>30.117300000000007</v>
      </c>
      <c r="M36" s="15">
        <v>32.014100000000013</v>
      </c>
      <c r="N36" s="15">
        <v>19.870560000000001</v>
      </c>
      <c r="O36" s="16">
        <v>290.26226000000003</v>
      </c>
      <c r="P36" s="17">
        <v>309.88770000000005</v>
      </c>
      <c r="Q36" s="18">
        <v>-6.3330813065507363E-2</v>
      </c>
    </row>
    <row r="37" spans="1:17" ht="16" thickBot="1">
      <c r="A37" s="33" t="s">
        <v>31</v>
      </c>
      <c r="B37" s="34"/>
      <c r="C37" s="35">
        <v>718.56687326194219</v>
      </c>
      <c r="D37" s="35">
        <v>699.2008286391723</v>
      </c>
      <c r="E37" s="35">
        <v>801.72512577749546</v>
      </c>
      <c r="F37" s="35">
        <v>808.54972910671313</v>
      </c>
      <c r="G37" s="35">
        <v>725.05356445788118</v>
      </c>
      <c r="H37" s="35">
        <v>833.96126201627976</v>
      </c>
      <c r="I37" s="35">
        <v>848.83474997939425</v>
      </c>
      <c r="J37" s="35">
        <v>915.81450718797441</v>
      </c>
      <c r="K37" s="35">
        <v>729.33247986199933</v>
      </c>
      <c r="L37" s="35">
        <v>895.79865278025875</v>
      </c>
      <c r="M37" s="35">
        <v>846.31447039869136</v>
      </c>
      <c r="N37" s="35">
        <v>856.4996240702518</v>
      </c>
      <c r="O37" s="36">
        <v>9679.6518675380539</v>
      </c>
      <c r="P37" s="35">
        <v>9224.7125137665316</v>
      </c>
      <c r="Q37" s="37">
        <v>4.9317456028314277E-2</v>
      </c>
    </row>
    <row r="38" spans="1:17" ht="13" thickTop="1"/>
    <row r="39" spans="1:17">
      <c r="Q39" s="89"/>
    </row>
  </sheetData>
  <mergeCells count="3">
    <mergeCell ref="A1:Q1"/>
    <mergeCell ref="A30:B30"/>
    <mergeCell ref="A32:B3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47"/>
  <sheetViews>
    <sheetView topLeftCell="A28" zoomScale="80" zoomScaleNormal="80" workbookViewId="0">
      <selection activeCell="O47" sqref="O47:Q47"/>
    </sheetView>
  </sheetViews>
  <sheetFormatPr defaultRowHeight="12.5"/>
  <cols>
    <col min="1" max="1" width="14.54296875" bestFit="1" customWidth="1"/>
  </cols>
  <sheetData>
    <row r="1" spans="1:17" ht="15.5">
      <c r="A1" s="99" t="s">
        <v>91</v>
      </c>
      <c r="B1" s="99"/>
      <c r="C1" s="99"/>
      <c r="D1" s="99"/>
      <c r="E1" s="99"/>
      <c r="F1" s="99"/>
      <c r="G1" s="99"/>
      <c r="H1" s="99"/>
      <c r="I1" s="99"/>
      <c r="J1" s="99"/>
      <c r="K1" s="99"/>
      <c r="L1" s="99"/>
      <c r="M1" s="99"/>
      <c r="N1" s="99"/>
      <c r="O1" s="99"/>
      <c r="P1" s="99"/>
      <c r="Q1" s="99"/>
    </row>
    <row r="2" spans="1:17" ht="13" thickBot="1"/>
    <row r="3" spans="1:17" ht="26.5" thickTop="1">
      <c r="A3" s="1" t="s">
        <v>0</v>
      </c>
      <c r="B3" s="2" t="s">
        <v>1</v>
      </c>
      <c r="C3" s="3">
        <v>43831</v>
      </c>
      <c r="D3" s="3">
        <v>43862</v>
      </c>
      <c r="E3" s="3">
        <v>43891</v>
      </c>
      <c r="F3" s="3">
        <v>43922</v>
      </c>
      <c r="G3" s="3">
        <v>43952</v>
      </c>
      <c r="H3" s="3">
        <v>43983</v>
      </c>
      <c r="I3" s="3">
        <v>44013</v>
      </c>
      <c r="J3" s="3">
        <v>44044</v>
      </c>
      <c r="K3" s="3">
        <v>44075</v>
      </c>
      <c r="L3" s="3">
        <v>44105</v>
      </c>
      <c r="M3" s="3">
        <v>44136</v>
      </c>
      <c r="N3" s="3">
        <v>44166</v>
      </c>
      <c r="O3" s="4" t="s">
        <v>92</v>
      </c>
      <c r="P3" s="5" t="s">
        <v>84</v>
      </c>
      <c r="Q3" s="6" t="s">
        <v>34</v>
      </c>
    </row>
    <row r="4" spans="1:17" ht="13">
      <c r="A4" s="7" t="s">
        <v>2</v>
      </c>
      <c r="B4" s="8" t="s">
        <v>3</v>
      </c>
      <c r="C4" s="9">
        <v>70.334593999999996</v>
      </c>
      <c r="D4" s="9">
        <v>64.523764999999983</v>
      </c>
      <c r="E4" s="9">
        <v>66.904743999999994</v>
      </c>
      <c r="F4" s="9">
        <v>37.56550099999999</v>
      </c>
      <c r="G4" s="9">
        <v>41.511257000000008</v>
      </c>
      <c r="H4" s="9">
        <v>40.54759700000001</v>
      </c>
      <c r="I4" s="9">
        <v>38.935233000000018</v>
      </c>
      <c r="J4" s="9">
        <v>36.730688999999998</v>
      </c>
      <c r="K4" s="9">
        <v>33.754700000000007</v>
      </c>
      <c r="L4" s="9">
        <v>39.98095499999998</v>
      </c>
      <c r="M4" s="9">
        <v>41.042450999999993</v>
      </c>
      <c r="N4" s="9">
        <v>57.171903000000007</v>
      </c>
      <c r="O4" s="10">
        <v>569.00338899999997</v>
      </c>
      <c r="P4" s="11">
        <v>588.38523699999996</v>
      </c>
      <c r="Q4" s="12">
        <v>-3.2940744908594666E-2</v>
      </c>
    </row>
    <row r="5" spans="1:17" ht="13">
      <c r="A5" s="7" t="s">
        <v>4</v>
      </c>
      <c r="B5" s="8" t="s">
        <v>5</v>
      </c>
      <c r="C5" s="9">
        <v>7.8272690000000029</v>
      </c>
      <c r="D5" s="9">
        <v>5.7156510000000003</v>
      </c>
      <c r="E5" s="9">
        <v>2.0623960000000006</v>
      </c>
      <c r="F5" s="9">
        <v>2.2467450000000024</v>
      </c>
      <c r="G5" s="9">
        <v>2.4103189999999999</v>
      </c>
      <c r="H5" s="9">
        <v>9.7165389999999991</v>
      </c>
      <c r="I5" s="9">
        <v>8.1636179999999996</v>
      </c>
      <c r="J5" s="9">
        <v>7.4087880000000013</v>
      </c>
      <c r="K5" s="9">
        <v>8.4477449999999994</v>
      </c>
      <c r="L5" s="9">
        <v>11.197305</v>
      </c>
      <c r="M5" s="9">
        <v>8.2906830000000014</v>
      </c>
      <c r="N5" s="9">
        <v>6.082603999999999</v>
      </c>
      <c r="O5" s="10">
        <v>79.569662000000008</v>
      </c>
      <c r="P5" s="11">
        <v>131.02091300000001</v>
      </c>
      <c r="Q5" s="12">
        <v>-0.39269495091978179</v>
      </c>
    </row>
    <row r="6" spans="1:17" ht="13">
      <c r="A6" s="7" t="s">
        <v>6</v>
      </c>
      <c r="B6" s="8" t="s">
        <v>5</v>
      </c>
      <c r="C6" s="9">
        <v>17.503142</v>
      </c>
      <c r="D6" s="9">
        <v>15.926034</v>
      </c>
      <c r="E6" s="9">
        <v>16.866038</v>
      </c>
      <c r="F6" s="9">
        <v>14.075894</v>
      </c>
      <c r="G6" s="9">
        <v>14.270764999999999</v>
      </c>
      <c r="H6" s="9">
        <v>15.922735000000001</v>
      </c>
      <c r="I6" s="9">
        <v>13.744679</v>
      </c>
      <c r="J6" s="9">
        <v>16.445705999999998</v>
      </c>
      <c r="K6" s="9">
        <v>15.595197000000001</v>
      </c>
      <c r="L6" s="9">
        <v>15.802835999999999</v>
      </c>
      <c r="M6" s="9">
        <v>14.994387000000001</v>
      </c>
      <c r="N6" s="9">
        <v>11.588811</v>
      </c>
      <c r="O6" s="10">
        <v>182.73622399999999</v>
      </c>
      <c r="P6" s="11">
        <v>196.777716</v>
      </c>
      <c r="Q6" s="12">
        <v>-7.1357124604495392E-2</v>
      </c>
    </row>
    <row r="7" spans="1:17" ht="13">
      <c r="A7" s="13" t="s">
        <v>79</v>
      </c>
      <c r="B7" s="14"/>
      <c r="C7" s="15">
        <v>95.665004999999994</v>
      </c>
      <c r="D7" s="15">
        <v>86.165449999999979</v>
      </c>
      <c r="E7" s="15">
        <v>85.833178000000004</v>
      </c>
      <c r="F7" s="15">
        <v>53.888139999999993</v>
      </c>
      <c r="G7" s="15">
        <v>58.192341000000006</v>
      </c>
      <c r="H7" s="15">
        <v>66.186871000000011</v>
      </c>
      <c r="I7" s="15">
        <v>60.843530000000015</v>
      </c>
      <c r="J7" s="15">
        <v>60.585183000000001</v>
      </c>
      <c r="K7" s="15">
        <v>57.797642000000003</v>
      </c>
      <c r="L7" s="15">
        <v>66.98109599999998</v>
      </c>
      <c r="M7" s="15">
        <v>64.32752099999999</v>
      </c>
      <c r="N7" s="15">
        <v>74.843318000000011</v>
      </c>
      <c r="O7" s="16">
        <v>831.30927500000007</v>
      </c>
      <c r="P7" s="17">
        <v>916.18386599999997</v>
      </c>
      <c r="Q7" s="18">
        <v>-9.2639255230019368E-2</v>
      </c>
    </row>
    <row r="8" spans="1:17" ht="13">
      <c r="A8" s="7" t="s">
        <v>8</v>
      </c>
      <c r="B8" s="8" t="s">
        <v>3</v>
      </c>
      <c r="C8" s="9">
        <v>268.95769220343459</v>
      </c>
      <c r="D8" s="9">
        <v>246.06703793217429</v>
      </c>
      <c r="E8" s="9">
        <v>200.84094845366494</v>
      </c>
      <c r="F8" s="9">
        <v>129.98877443122848</v>
      </c>
      <c r="G8" s="9">
        <v>241.09248145903285</v>
      </c>
      <c r="H8" s="9">
        <v>273.47065482950256</v>
      </c>
      <c r="I8" s="9">
        <v>268.01590153032748</v>
      </c>
      <c r="J8" s="9">
        <v>284.7130272406385</v>
      </c>
      <c r="K8" s="9">
        <v>231.04686925122826</v>
      </c>
      <c r="L8" s="9">
        <v>211.79938157090908</v>
      </c>
      <c r="M8" s="9">
        <v>246.16190917361621</v>
      </c>
      <c r="N8" s="9">
        <v>254.86023776562675</v>
      </c>
      <c r="O8" s="10">
        <v>2857.0149158413838</v>
      </c>
      <c r="P8" s="11">
        <v>3291.6557145678421</v>
      </c>
      <c r="Q8" s="12">
        <v>-0.13204321363345306</v>
      </c>
    </row>
    <row r="9" spans="1:17" ht="13">
      <c r="A9" s="7" t="s">
        <v>9</v>
      </c>
      <c r="B9" s="8" t="s">
        <v>3</v>
      </c>
      <c r="C9" s="9">
        <v>1.255679348448782</v>
      </c>
      <c r="D9" s="9">
        <v>1.3329668910535069</v>
      </c>
      <c r="E9" s="9">
        <v>1.2416804073301217</v>
      </c>
      <c r="F9" s="9">
        <v>0.81140305832739501</v>
      </c>
      <c r="G9" s="9">
        <v>1.528605245822142</v>
      </c>
      <c r="H9" s="9">
        <v>1.8576509999999999</v>
      </c>
      <c r="I9" s="9">
        <v>1.747144</v>
      </c>
      <c r="J9" s="9">
        <v>1.867413</v>
      </c>
      <c r="K9" s="9">
        <v>1.6229819999999999</v>
      </c>
      <c r="L9" s="9">
        <v>1.4638686363278357</v>
      </c>
      <c r="M9" s="9">
        <v>1.9329201646634548</v>
      </c>
      <c r="N9" s="9">
        <v>1.8500248638817767</v>
      </c>
      <c r="O9" s="10">
        <v>18.512338615855018</v>
      </c>
      <c r="P9" s="11">
        <v>16.594173177227105</v>
      </c>
      <c r="Q9" s="12">
        <v>0.11559270944938027</v>
      </c>
    </row>
    <row r="10" spans="1:17" ht="13">
      <c r="A10" s="13" t="s">
        <v>35</v>
      </c>
      <c r="B10" s="14"/>
      <c r="C10" s="19">
        <v>270.21337155188337</v>
      </c>
      <c r="D10" s="19">
        <v>247.40000482322779</v>
      </c>
      <c r="E10" s="19">
        <v>202.08262886099504</v>
      </c>
      <c r="F10" s="19">
        <v>130.80017748955586</v>
      </c>
      <c r="G10" s="19">
        <v>242.621086704855</v>
      </c>
      <c r="H10" s="19">
        <v>275.32830582950254</v>
      </c>
      <c r="I10" s="19">
        <v>269.76304553032747</v>
      </c>
      <c r="J10" s="19">
        <v>286.5804402406385</v>
      </c>
      <c r="K10" s="19">
        <v>232.66985125122827</v>
      </c>
      <c r="L10" s="19">
        <v>213.26325020723692</v>
      </c>
      <c r="M10" s="19">
        <v>248.09482933827965</v>
      </c>
      <c r="N10" s="19">
        <v>256.71026262950852</v>
      </c>
      <c r="O10" s="16">
        <v>2875.5272544572395</v>
      </c>
      <c r="P10" s="17">
        <v>3308.2498877450689</v>
      </c>
      <c r="Q10" s="18">
        <v>-0.1308010724615416</v>
      </c>
    </row>
    <row r="11" spans="1:17" ht="13">
      <c r="A11" s="20" t="s">
        <v>36</v>
      </c>
      <c r="B11" s="21" t="s">
        <v>5</v>
      </c>
      <c r="C11" s="19">
        <v>24.647861000000002</v>
      </c>
      <c r="D11" s="19">
        <v>27.408038000000005</v>
      </c>
      <c r="E11" s="19">
        <v>31.47123599999999</v>
      </c>
      <c r="F11" s="19">
        <v>36.472151999999994</v>
      </c>
      <c r="G11" s="19">
        <v>40.135559000000008</v>
      </c>
      <c r="H11" s="19">
        <v>39.652228999999998</v>
      </c>
      <c r="I11" s="19">
        <v>38.627397999999999</v>
      </c>
      <c r="J11" s="19">
        <v>38.268700000000003</v>
      </c>
      <c r="K11" s="19">
        <v>39.073143999999999</v>
      </c>
      <c r="L11" s="19">
        <v>45.955967000000001</v>
      </c>
      <c r="M11" s="19">
        <v>40.511221000000013</v>
      </c>
      <c r="N11" s="19">
        <v>44.861004999999999</v>
      </c>
      <c r="O11" s="16">
        <v>447.08451000000002</v>
      </c>
      <c r="P11" s="17">
        <v>389.49041300000005</v>
      </c>
      <c r="Q11" s="18">
        <v>0.14787038416783815</v>
      </c>
    </row>
    <row r="12" spans="1:17" ht="13">
      <c r="A12" s="7" t="s">
        <v>10</v>
      </c>
      <c r="B12" s="8" t="s">
        <v>3</v>
      </c>
      <c r="C12" s="9">
        <v>6.4379999999999993E-2</v>
      </c>
      <c r="D12" s="9">
        <v>9.0380000000000002E-2</v>
      </c>
      <c r="E12" s="9">
        <v>7.5379999999999989E-2</v>
      </c>
      <c r="F12" s="9">
        <v>1.848E-2</v>
      </c>
      <c r="G12" s="9">
        <v>4.274E-2</v>
      </c>
      <c r="H12" s="9">
        <v>0.11781999999999999</v>
      </c>
      <c r="I12" s="9">
        <v>9.6019999999999994E-2</v>
      </c>
      <c r="J12" s="9">
        <v>9.9180000000000004E-2</v>
      </c>
      <c r="K12" s="9">
        <v>9.2480000000000007E-2</v>
      </c>
      <c r="L12" s="9">
        <v>0.14468</v>
      </c>
      <c r="M12" s="9">
        <v>0.11968000000000001</v>
      </c>
      <c r="N12" s="9">
        <v>9.3840000000000007E-2</v>
      </c>
      <c r="O12" s="10">
        <v>1.0550600000000001</v>
      </c>
      <c r="P12" s="11">
        <v>0.97201999999999988</v>
      </c>
      <c r="Q12" s="12">
        <v>8.5430340939486982E-2</v>
      </c>
    </row>
    <row r="13" spans="1:17" ht="13">
      <c r="A13" s="7" t="s">
        <v>10</v>
      </c>
      <c r="B13" s="8" t="s">
        <v>5</v>
      </c>
      <c r="C13" s="9">
        <v>39.510787999999998</v>
      </c>
      <c r="D13" s="9">
        <v>46.655318000000001</v>
      </c>
      <c r="E13" s="9">
        <v>50.400882000000003</v>
      </c>
      <c r="F13" s="9">
        <v>46.272917999999997</v>
      </c>
      <c r="G13" s="9">
        <v>44.928541999999993</v>
      </c>
      <c r="H13" s="9">
        <v>36.691452000000005</v>
      </c>
      <c r="I13" s="9">
        <v>35.300953</v>
      </c>
      <c r="J13" s="9">
        <v>42.224356</v>
      </c>
      <c r="K13" s="9">
        <v>37.442785000000001</v>
      </c>
      <c r="L13" s="9">
        <v>35.974246999999998</v>
      </c>
      <c r="M13" s="9">
        <v>36.507482000000003</v>
      </c>
      <c r="N13" s="9">
        <v>39.215169000000003</v>
      </c>
      <c r="O13" s="10">
        <v>491.12489199999999</v>
      </c>
      <c r="P13" s="11">
        <v>453.76652300000012</v>
      </c>
      <c r="Q13" s="12">
        <v>8.2329495690892651E-2</v>
      </c>
    </row>
    <row r="14" spans="1:17" ht="13">
      <c r="A14" s="13" t="s">
        <v>11</v>
      </c>
      <c r="B14" s="14"/>
      <c r="C14" s="15">
        <v>39.575167999999998</v>
      </c>
      <c r="D14" s="15">
        <v>46.745698000000004</v>
      </c>
      <c r="E14" s="15">
        <v>50.476262000000006</v>
      </c>
      <c r="F14" s="15">
        <v>46.291397999999994</v>
      </c>
      <c r="G14" s="15">
        <v>44.971281999999995</v>
      </c>
      <c r="H14" s="15">
        <v>36.809272000000007</v>
      </c>
      <c r="I14" s="15">
        <v>35.396973000000003</v>
      </c>
      <c r="J14" s="15">
        <v>42.323535999999997</v>
      </c>
      <c r="K14" s="15">
        <v>37.535265000000003</v>
      </c>
      <c r="L14" s="15">
        <v>36.118926999999999</v>
      </c>
      <c r="M14" s="15">
        <v>36.627162000000006</v>
      </c>
      <c r="N14" s="15">
        <v>39.309009000000003</v>
      </c>
      <c r="O14" s="16">
        <v>492.17995199999996</v>
      </c>
      <c r="P14" s="17">
        <v>454.73854299999999</v>
      </c>
      <c r="Q14" s="18">
        <v>8.2336123859199528E-2</v>
      </c>
    </row>
    <row r="15" spans="1:17" ht="13">
      <c r="A15" s="7" t="s">
        <v>12</v>
      </c>
      <c r="B15" s="8" t="s">
        <v>3</v>
      </c>
      <c r="C15" s="9">
        <v>20.580972540772908</v>
      </c>
      <c r="D15" s="9">
        <v>19.359289918577442</v>
      </c>
      <c r="E15" s="9">
        <v>17.756253638392522</v>
      </c>
      <c r="F15" s="9">
        <v>11.679470095755311</v>
      </c>
      <c r="G15" s="9">
        <v>16.228405323152156</v>
      </c>
      <c r="H15" s="9">
        <v>17.771757148800521</v>
      </c>
      <c r="I15" s="9">
        <v>22.141105712767228</v>
      </c>
      <c r="J15" s="9">
        <v>15.423282170774225</v>
      </c>
      <c r="K15" s="9">
        <v>14.92438728896494</v>
      </c>
      <c r="L15" s="9">
        <v>18.833489082737625</v>
      </c>
      <c r="M15" s="9">
        <v>15.407864576470267</v>
      </c>
      <c r="N15" s="9">
        <v>16.372767055155681</v>
      </c>
      <c r="O15" s="10">
        <v>206.47904455232083</v>
      </c>
      <c r="P15" s="11">
        <v>224.73991605908014</v>
      </c>
      <c r="Q15" s="12">
        <v>-8.1253351994484357E-2</v>
      </c>
    </row>
    <row r="16" spans="1:17" ht="13">
      <c r="A16" s="7" t="s">
        <v>12</v>
      </c>
      <c r="B16" s="8" t="s">
        <v>13</v>
      </c>
      <c r="C16" s="9">
        <v>88.720533166384953</v>
      </c>
      <c r="D16" s="9">
        <v>76.33185249935579</v>
      </c>
      <c r="E16" s="9">
        <v>45.095025788853214</v>
      </c>
      <c r="F16" s="9">
        <v>11.727937240894232</v>
      </c>
      <c r="G16" s="9">
        <v>24.171566567595292</v>
      </c>
      <c r="H16" s="9">
        <v>23.345404839391243</v>
      </c>
      <c r="I16" s="9">
        <v>18.02379628705264</v>
      </c>
      <c r="J16" s="9">
        <v>22.200240665425941</v>
      </c>
      <c r="K16" s="9">
        <v>20.840995350666454</v>
      </c>
      <c r="L16" s="9">
        <v>26.548986924163707</v>
      </c>
      <c r="M16" s="9">
        <v>25.134101749609986</v>
      </c>
      <c r="N16" s="9">
        <v>36.486425629114379</v>
      </c>
      <c r="O16" s="10">
        <v>418.62686670850781</v>
      </c>
      <c r="P16" s="11">
        <v>1150.5266767042181</v>
      </c>
      <c r="Q16" s="12">
        <v>-0.63614327665334958</v>
      </c>
    </row>
    <row r="17" spans="1:17" ht="13">
      <c r="A17" s="13" t="s">
        <v>14</v>
      </c>
      <c r="B17" s="14"/>
      <c r="C17" s="15">
        <v>109.30150570715786</v>
      </c>
      <c r="D17" s="15">
        <v>95.691142417933236</v>
      </c>
      <c r="E17" s="15">
        <v>62.851279427245736</v>
      </c>
      <c r="F17" s="15">
        <v>23.407407336649541</v>
      </c>
      <c r="G17" s="15">
        <v>40.399971890747452</v>
      </c>
      <c r="H17" s="15">
        <v>41.117161988191768</v>
      </c>
      <c r="I17" s="15">
        <v>40.164901999819868</v>
      </c>
      <c r="J17" s="15">
        <v>37.623522836200166</v>
      </c>
      <c r="K17" s="15">
        <v>35.765382639631397</v>
      </c>
      <c r="L17" s="15">
        <v>45.382476006901328</v>
      </c>
      <c r="M17" s="15">
        <v>40.541966326080257</v>
      </c>
      <c r="N17" s="15">
        <v>52.859192684270056</v>
      </c>
      <c r="O17" s="16">
        <v>625.10591126082863</v>
      </c>
      <c r="P17" s="17">
        <v>1375.2665927632981</v>
      </c>
      <c r="Q17" s="18">
        <v>-0.54546564676975495</v>
      </c>
    </row>
    <row r="18" spans="1:17" ht="13">
      <c r="A18" s="7" t="s">
        <v>15</v>
      </c>
      <c r="B18" s="8" t="s">
        <v>3</v>
      </c>
      <c r="C18" s="9">
        <v>0</v>
      </c>
      <c r="D18" s="9">
        <v>0</v>
      </c>
      <c r="E18" s="9">
        <v>0</v>
      </c>
      <c r="F18" s="9">
        <v>0</v>
      </c>
      <c r="G18" s="9">
        <v>0</v>
      </c>
      <c r="H18" s="9">
        <v>0</v>
      </c>
      <c r="I18" s="9">
        <v>0</v>
      </c>
      <c r="J18" s="9">
        <v>0</v>
      </c>
      <c r="K18" s="9">
        <v>0</v>
      </c>
      <c r="L18" s="9">
        <v>0</v>
      </c>
      <c r="M18" s="9">
        <v>0</v>
      </c>
      <c r="N18" s="9">
        <v>0</v>
      </c>
      <c r="O18" s="10">
        <v>0</v>
      </c>
      <c r="P18" s="11">
        <v>0.20581099999999999</v>
      </c>
      <c r="Q18" s="12">
        <v>-1</v>
      </c>
    </row>
    <row r="19" spans="1:17" ht="13">
      <c r="A19" s="7" t="s">
        <v>16</v>
      </c>
      <c r="B19" s="8" t="s">
        <v>3</v>
      </c>
      <c r="C19" s="9">
        <v>267.83210777871261</v>
      </c>
      <c r="D19" s="9">
        <v>254.58071193885061</v>
      </c>
      <c r="E19" s="9">
        <v>235.96528728089058</v>
      </c>
      <c r="F19" s="9">
        <v>175.21148545009228</v>
      </c>
      <c r="G19" s="9">
        <v>241.76673396641576</v>
      </c>
      <c r="H19" s="9">
        <v>275.13661313213237</v>
      </c>
      <c r="I19" s="9">
        <v>276.98294242615992</v>
      </c>
      <c r="J19" s="9">
        <v>259.71187138529848</v>
      </c>
      <c r="K19" s="9">
        <v>260.19437358522481</v>
      </c>
      <c r="L19" s="9">
        <v>257.17106306693881</v>
      </c>
      <c r="M19" s="9">
        <v>277.1187490204386</v>
      </c>
      <c r="N19" s="9">
        <v>272.71414273368867</v>
      </c>
      <c r="O19" s="10">
        <v>3054.3860817648433</v>
      </c>
      <c r="P19" s="11">
        <v>3301.7899818832675</v>
      </c>
      <c r="Q19" s="12">
        <v>-7.4930235259030753E-2</v>
      </c>
    </row>
    <row r="20" spans="1:17" ht="13">
      <c r="A20" s="22" t="s">
        <v>17</v>
      </c>
      <c r="B20" s="23"/>
      <c r="C20" s="9">
        <v>267.83210777871261</v>
      </c>
      <c r="D20" s="9">
        <v>254.58071193885061</v>
      </c>
      <c r="E20" s="9">
        <v>235.96528728089058</v>
      </c>
      <c r="F20" s="9">
        <v>175.21148545009228</v>
      </c>
      <c r="G20" s="9">
        <v>241.76673396641576</v>
      </c>
      <c r="H20" s="9">
        <v>275.13661313213237</v>
      </c>
      <c r="I20" s="9">
        <v>276.98294242615992</v>
      </c>
      <c r="J20" s="9">
        <v>259.71187138529848</v>
      </c>
      <c r="K20" s="9">
        <v>260.19437358522481</v>
      </c>
      <c r="L20" s="9">
        <v>257.17106306693881</v>
      </c>
      <c r="M20" s="9">
        <v>277.1187490204386</v>
      </c>
      <c r="N20" s="9">
        <v>272.71414273368867</v>
      </c>
      <c r="O20" s="10">
        <v>3054.3860817648433</v>
      </c>
      <c r="P20" s="11">
        <v>3301.9957928832673</v>
      </c>
      <c r="Q20" s="12">
        <v>-7.4987894185720272E-2</v>
      </c>
    </row>
    <row r="21" spans="1:17" ht="13">
      <c r="A21" s="7" t="s">
        <v>80</v>
      </c>
      <c r="B21" s="8" t="s">
        <v>18</v>
      </c>
      <c r="C21" s="9">
        <v>7.8284833631988295</v>
      </c>
      <c r="D21" s="9">
        <v>2.3413025773703002</v>
      </c>
      <c r="E21" s="9">
        <v>1.7258726697562037</v>
      </c>
      <c r="F21" s="9">
        <v>3.881528085938323</v>
      </c>
      <c r="G21" s="9">
        <v>4.9938653243046334</v>
      </c>
      <c r="H21" s="9">
        <v>3.6597123326625809</v>
      </c>
      <c r="I21" s="9">
        <v>2.670702596638495</v>
      </c>
      <c r="J21" s="9">
        <v>2.8158274735028819</v>
      </c>
      <c r="K21" s="9">
        <v>7.6538333058102186</v>
      </c>
      <c r="L21" s="9">
        <v>7.2479904273437263</v>
      </c>
      <c r="M21" s="9">
        <v>8.8644680714237918</v>
      </c>
      <c r="N21" s="9">
        <v>3.3004872751180958</v>
      </c>
      <c r="O21" s="38">
        <v>56.984073503068075</v>
      </c>
      <c r="P21" s="11">
        <v>141.85025469247748</v>
      </c>
      <c r="Q21" s="12">
        <v>-0.59828007622118129</v>
      </c>
    </row>
    <row r="22" spans="1:17" ht="13">
      <c r="A22" s="7" t="s">
        <v>16</v>
      </c>
      <c r="B22" s="8" t="s">
        <v>19</v>
      </c>
      <c r="C22" s="9">
        <v>8.7125564625119107</v>
      </c>
      <c r="D22" s="9">
        <v>9.4882457892275518</v>
      </c>
      <c r="E22" s="9">
        <v>6.5688212915296509</v>
      </c>
      <c r="F22" s="9">
        <v>3.2045159999999999</v>
      </c>
      <c r="G22" s="9">
        <v>5.2111391180249873</v>
      </c>
      <c r="H22" s="9">
        <v>3.6697023931113959</v>
      </c>
      <c r="I22" s="9">
        <v>4.3675023433419948</v>
      </c>
      <c r="J22" s="9">
        <v>3.2438373380743863</v>
      </c>
      <c r="K22" s="9">
        <v>2.8399036088832501</v>
      </c>
      <c r="L22" s="9">
        <v>2.7445114588477639</v>
      </c>
      <c r="M22" s="9">
        <v>3.1101234744132671</v>
      </c>
      <c r="N22" s="9">
        <v>4.1385885025877363</v>
      </c>
      <c r="O22" s="10">
        <v>57.299447780553884</v>
      </c>
      <c r="P22" s="11">
        <v>63.901417659497426</v>
      </c>
      <c r="Q22" s="12">
        <v>-0.10331492040008472</v>
      </c>
    </row>
    <row r="23" spans="1:17" ht="13">
      <c r="A23" s="13" t="s">
        <v>20</v>
      </c>
      <c r="B23" s="14"/>
      <c r="C23" s="15">
        <v>284.37314760442331</v>
      </c>
      <c r="D23" s="15">
        <v>266.4102603054485</v>
      </c>
      <c r="E23" s="15">
        <v>244.25998124217642</v>
      </c>
      <c r="F23" s="15">
        <v>182.29752953603062</v>
      </c>
      <c r="G23" s="15">
        <v>251.97173840874538</v>
      </c>
      <c r="H23" s="15">
        <v>282.46602785790634</v>
      </c>
      <c r="I23" s="15">
        <v>284.02114736614038</v>
      </c>
      <c r="J23" s="15">
        <v>265.77153619687579</v>
      </c>
      <c r="K23" s="15">
        <v>270.68811049991831</v>
      </c>
      <c r="L23" s="15">
        <v>267.16356495313028</v>
      </c>
      <c r="M23" s="15">
        <v>289.09334056627569</v>
      </c>
      <c r="N23" s="15">
        <v>280.15321851139447</v>
      </c>
      <c r="O23" s="16">
        <v>3168.6696030484663</v>
      </c>
      <c r="P23" s="17">
        <v>3507.7474652352421</v>
      </c>
      <c r="Q23" s="18">
        <v>-9.6665414357027024E-2</v>
      </c>
    </row>
    <row r="24" spans="1:17" ht="15.5">
      <c r="A24" s="24" t="s">
        <v>21</v>
      </c>
      <c r="B24" s="25"/>
      <c r="C24" s="26">
        <v>823.77605886346453</v>
      </c>
      <c r="D24" s="26">
        <v>769.82059354660953</v>
      </c>
      <c r="E24" s="26">
        <v>676.97456553041718</v>
      </c>
      <c r="F24" s="26">
        <v>473.15680436223596</v>
      </c>
      <c r="G24" s="26">
        <v>678.29197900434792</v>
      </c>
      <c r="H24" s="26">
        <v>741.55986767560069</v>
      </c>
      <c r="I24" s="26">
        <v>728.81699589628761</v>
      </c>
      <c r="J24" s="26">
        <v>731.15291827371448</v>
      </c>
      <c r="K24" s="26">
        <v>673.52939539077795</v>
      </c>
      <c r="L24" s="26">
        <v>674.86528116726856</v>
      </c>
      <c r="M24" s="26">
        <v>719.19604023063562</v>
      </c>
      <c r="N24" s="26">
        <v>748.73600582517292</v>
      </c>
      <c r="O24" s="27">
        <v>8439.8765057665314</v>
      </c>
      <c r="P24" s="28">
        <v>9951.6767677436073</v>
      </c>
      <c r="Q24" s="29">
        <v>-0.15191412434910245</v>
      </c>
    </row>
    <row r="25" spans="1:17" ht="26">
      <c r="A25" s="42" t="s">
        <v>93</v>
      </c>
      <c r="B25" s="8" t="s">
        <v>3</v>
      </c>
      <c r="C25" s="9">
        <v>0.22616</v>
      </c>
      <c r="D25" s="9">
        <v>0.2923</v>
      </c>
      <c r="E25" s="9">
        <v>0.66064000000000001</v>
      </c>
      <c r="F25" s="9">
        <v>1.08718</v>
      </c>
      <c r="G25" s="9">
        <v>1.1956</v>
      </c>
      <c r="H25" s="9">
        <v>1.3736199999999998</v>
      </c>
      <c r="I25" s="9">
        <v>1.46672</v>
      </c>
      <c r="J25" s="9">
        <v>1.4477200000000001</v>
      </c>
      <c r="K25" s="9">
        <v>1.3994599999999999</v>
      </c>
      <c r="L25" s="9">
        <v>1.5597599999999998</v>
      </c>
      <c r="M25" s="9">
        <v>1.7142200000000003</v>
      </c>
      <c r="N25" s="9">
        <v>1.583</v>
      </c>
      <c r="O25" s="10">
        <v>14.006380000000002</v>
      </c>
      <c r="P25" s="11">
        <v>0</v>
      </c>
      <c r="Q25" s="12" t="s">
        <v>95</v>
      </c>
    </row>
    <row r="26" spans="1:17" ht="13">
      <c r="A26" s="43" t="s">
        <v>94</v>
      </c>
      <c r="B26" s="44"/>
      <c r="C26" s="45">
        <v>0.22616</v>
      </c>
      <c r="D26" s="45">
        <v>0.2923</v>
      </c>
      <c r="E26" s="45">
        <v>0.66064000000000001</v>
      </c>
      <c r="F26" s="45">
        <v>1.08718</v>
      </c>
      <c r="G26" s="45">
        <v>1.1956</v>
      </c>
      <c r="H26" s="45">
        <v>1.3736199999999998</v>
      </c>
      <c r="I26" s="45">
        <v>1.46672</v>
      </c>
      <c r="J26" s="45">
        <v>1.4477200000000001</v>
      </c>
      <c r="K26" s="45">
        <v>1.3994599999999999</v>
      </c>
      <c r="L26" s="45">
        <v>1.5597599999999998</v>
      </c>
      <c r="M26" s="45">
        <v>1.7142200000000003</v>
      </c>
      <c r="N26" s="45">
        <v>1.583</v>
      </c>
      <c r="O26" s="46">
        <v>14.006380000000002</v>
      </c>
      <c r="P26" s="47">
        <v>0</v>
      </c>
      <c r="Q26" s="48" t="s">
        <v>95</v>
      </c>
    </row>
    <row r="27" spans="1:17" ht="26">
      <c r="A27" s="42" t="s">
        <v>55</v>
      </c>
      <c r="B27" s="8" t="s">
        <v>3</v>
      </c>
      <c r="C27" s="9">
        <v>8.81968</v>
      </c>
      <c r="D27" s="9">
        <v>8.6963999999999988</v>
      </c>
      <c r="E27" s="9">
        <v>8.925399999999998</v>
      </c>
      <c r="F27" s="9">
        <v>7.4615600000000004</v>
      </c>
      <c r="G27" s="9">
        <v>7.8799599999999996</v>
      </c>
      <c r="H27" s="9">
        <v>8.1596799999999998</v>
      </c>
      <c r="I27" s="9">
        <v>7.86564</v>
      </c>
      <c r="J27" s="9">
        <v>6.8128000000000002</v>
      </c>
      <c r="K27" s="9">
        <v>4.0246199999999988</v>
      </c>
      <c r="L27" s="9">
        <v>4.2046999999999999</v>
      </c>
      <c r="M27" s="9">
        <v>4.3293399999999993</v>
      </c>
      <c r="N27" s="9">
        <v>4.8610000000000007</v>
      </c>
      <c r="O27" s="10">
        <v>82.040779999999998</v>
      </c>
      <c r="P27" s="11">
        <v>126.59349999999999</v>
      </c>
      <c r="Q27" s="12">
        <v>-0.35193528893663573</v>
      </c>
    </row>
    <row r="28" spans="1:17" ht="13">
      <c r="A28" s="43" t="s">
        <v>90</v>
      </c>
      <c r="B28" s="44"/>
      <c r="C28" s="45">
        <v>8.81968</v>
      </c>
      <c r="D28" s="45">
        <v>8.6963999999999988</v>
      </c>
      <c r="E28" s="45">
        <v>8.925399999999998</v>
      </c>
      <c r="F28" s="45">
        <v>7.4615600000000004</v>
      </c>
      <c r="G28" s="45">
        <v>7.8799599999999996</v>
      </c>
      <c r="H28" s="45">
        <v>8.1596799999999998</v>
      </c>
      <c r="I28" s="45">
        <v>7.86564</v>
      </c>
      <c r="J28" s="45">
        <v>6.8128000000000002</v>
      </c>
      <c r="K28" s="45">
        <v>4.0246199999999988</v>
      </c>
      <c r="L28" s="45">
        <v>4.2046999999999999</v>
      </c>
      <c r="M28" s="45">
        <v>4.3293399999999993</v>
      </c>
      <c r="N28" s="45">
        <v>4.8610000000000007</v>
      </c>
      <c r="O28" s="46">
        <v>82.040779999999998</v>
      </c>
      <c r="P28" s="47">
        <v>126.59349999999999</v>
      </c>
      <c r="Q28" s="48">
        <v>-0.35193528893663573</v>
      </c>
    </row>
    <row r="29" spans="1:17" ht="26">
      <c r="A29" s="42" t="s">
        <v>57</v>
      </c>
      <c r="B29" s="85" t="s">
        <v>5</v>
      </c>
      <c r="C29" s="9">
        <v>-2.5389699999999999</v>
      </c>
      <c r="D29" s="9">
        <v>-2.601664</v>
      </c>
      <c r="E29" s="9">
        <v>-3.6595569999999999</v>
      </c>
      <c r="F29" s="9">
        <v>-2.8253010000000001</v>
      </c>
      <c r="G29" s="9">
        <v>-2.8554490000000001</v>
      </c>
      <c r="H29" s="9">
        <v>-2.3304499999999999</v>
      </c>
      <c r="I29" s="9">
        <v>-2.3116090000000002</v>
      </c>
      <c r="J29" s="9">
        <v>-3.0318389999999997</v>
      </c>
      <c r="K29" s="9">
        <v>-3.233101</v>
      </c>
      <c r="L29" s="9">
        <v>-2.6831179999999999</v>
      </c>
      <c r="M29" s="9">
        <v>-3.4718059999999999</v>
      </c>
      <c r="N29" s="9">
        <v>-3.4951490000000005</v>
      </c>
      <c r="O29" s="10">
        <v>-35.038013000000007</v>
      </c>
      <c r="P29" s="11">
        <v>-28.389377999999994</v>
      </c>
      <c r="Q29" s="12">
        <v>0.23419445822307261</v>
      </c>
    </row>
    <row r="30" spans="1:17" ht="26">
      <c r="A30" s="42" t="s">
        <v>57</v>
      </c>
      <c r="B30" s="85" t="s">
        <v>18</v>
      </c>
      <c r="C30" s="9">
        <v>1.242</v>
      </c>
      <c r="D30" s="9">
        <v>0.214</v>
      </c>
      <c r="E30" s="9">
        <v>0.9</v>
      </c>
      <c r="F30" s="9">
        <v>0.36799999999999999</v>
      </c>
      <c r="G30" s="9">
        <v>3.01</v>
      </c>
      <c r="H30" s="9">
        <v>0.55500000000000005</v>
      </c>
      <c r="I30" s="9">
        <v>1.659</v>
      </c>
      <c r="J30" s="9">
        <v>0.55700000000000005</v>
      </c>
      <c r="K30" s="9">
        <v>0.29499999999999998</v>
      </c>
      <c r="L30" s="9">
        <v>1.165</v>
      </c>
      <c r="M30" s="9">
        <v>0.499</v>
      </c>
      <c r="N30" s="9">
        <v>1.347</v>
      </c>
      <c r="O30" s="10">
        <v>11.811</v>
      </c>
      <c r="P30" s="11">
        <v>20.116000000000003</v>
      </c>
      <c r="Q30" s="12">
        <v>-0.41285543845694983</v>
      </c>
    </row>
    <row r="31" spans="1:17" ht="26">
      <c r="A31" s="42" t="s">
        <v>57</v>
      </c>
      <c r="B31" s="85" t="s">
        <v>19</v>
      </c>
      <c r="C31" s="9">
        <v>35.039680999999995</v>
      </c>
      <c r="D31" s="9">
        <v>34.668421000000002</v>
      </c>
      <c r="E31" s="9">
        <v>41.095154000000001</v>
      </c>
      <c r="F31" s="9">
        <v>17.882309999999997</v>
      </c>
      <c r="G31" s="9">
        <v>34.530781000000005</v>
      </c>
      <c r="H31" s="9">
        <v>24.709319999999998</v>
      </c>
      <c r="I31" s="9">
        <v>25.336604999999999</v>
      </c>
      <c r="J31" s="9">
        <v>23.588176999999998</v>
      </c>
      <c r="K31" s="9">
        <v>24.023888000000003</v>
      </c>
      <c r="L31" s="9">
        <v>35.265406999999996</v>
      </c>
      <c r="M31" s="9">
        <v>22.849353000000001</v>
      </c>
      <c r="N31" s="9">
        <v>21.607761</v>
      </c>
      <c r="O31" s="10">
        <v>340.59685799999994</v>
      </c>
      <c r="P31" s="11">
        <v>13.418986</v>
      </c>
      <c r="Q31" s="12">
        <v>24.381713491615532</v>
      </c>
    </row>
    <row r="32" spans="1:17" ht="13">
      <c r="A32" s="97" t="s">
        <v>58</v>
      </c>
      <c r="B32" s="98"/>
      <c r="C32" s="45">
        <v>33.742710999999993</v>
      </c>
      <c r="D32" s="45">
        <v>32.280757000000001</v>
      </c>
      <c r="E32" s="45">
        <v>38.335597</v>
      </c>
      <c r="F32" s="45">
        <v>15.425008999999996</v>
      </c>
      <c r="G32" s="45">
        <v>34.685332000000002</v>
      </c>
      <c r="H32" s="45">
        <v>22.933869999999999</v>
      </c>
      <c r="I32" s="45">
        <v>24.683995999999997</v>
      </c>
      <c r="J32" s="45">
        <v>21.113337999999999</v>
      </c>
      <c r="K32" s="45">
        <v>21.085787000000003</v>
      </c>
      <c r="L32" s="45">
        <v>33.747288999999995</v>
      </c>
      <c r="M32" s="45">
        <v>19.876547000000002</v>
      </c>
      <c r="N32" s="45">
        <v>19.459612</v>
      </c>
      <c r="O32" s="46">
        <v>317.369845</v>
      </c>
      <c r="P32" s="47">
        <v>5.14560800000001</v>
      </c>
      <c r="Q32" s="48"/>
    </row>
    <row r="33" spans="1:17" ht="26">
      <c r="A33" s="42" t="s">
        <v>59</v>
      </c>
      <c r="B33" s="8" t="s">
        <v>3</v>
      </c>
      <c r="C33" s="9">
        <v>0</v>
      </c>
      <c r="D33" s="9">
        <v>0</v>
      </c>
      <c r="E33" s="9">
        <v>0</v>
      </c>
      <c r="F33" s="9">
        <v>0</v>
      </c>
      <c r="G33" s="9">
        <v>0</v>
      </c>
      <c r="H33" s="9">
        <v>0</v>
      </c>
      <c r="I33" s="9">
        <v>0</v>
      </c>
      <c r="J33" s="9">
        <v>0</v>
      </c>
      <c r="K33" s="9">
        <v>0</v>
      </c>
      <c r="L33" s="9">
        <v>0</v>
      </c>
      <c r="M33" s="9">
        <v>0</v>
      </c>
      <c r="N33" s="9">
        <v>0</v>
      </c>
      <c r="O33" s="10">
        <v>0</v>
      </c>
      <c r="P33" s="11">
        <v>0.52056000000000002</v>
      </c>
      <c r="Q33" s="12">
        <v>-1</v>
      </c>
    </row>
    <row r="34" spans="1:17" ht="13">
      <c r="A34" s="97" t="s">
        <v>60</v>
      </c>
      <c r="B34" s="98"/>
      <c r="C34" s="45">
        <v>0</v>
      </c>
      <c r="D34" s="45">
        <v>0</v>
      </c>
      <c r="E34" s="45">
        <v>0</v>
      </c>
      <c r="F34" s="45">
        <v>0</v>
      </c>
      <c r="G34" s="45">
        <v>0</v>
      </c>
      <c r="H34" s="45">
        <v>0</v>
      </c>
      <c r="I34" s="45">
        <v>0</v>
      </c>
      <c r="J34" s="45">
        <v>0</v>
      </c>
      <c r="K34" s="45">
        <v>0</v>
      </c>
      <c r="L34" s="45">
        <v>0</v>
      </c>
      <c r="M34" s="45">
        <v>0</v>
      </c>
      <c r="N34" s="45">
        <v>0</v>
      </c>
      <c r="O34" s="46">
        <v>0</v>
      </c>
      <c r="P34" s="47">
        <v>0.52056000000000002</v>
      </c>
      <c r="Q34" s="48">
        <v>-1</v>
      </c>
    </row>
    <row r="35" spans="1:17" ht="26">
      <c r="A35" s="42" t="s">
        <v>86</v>
      </c>
      <c r="B35" s="8" t="s">
        <v>19</v>
      </c>
      <c r="C35" s="9">
        <v>0</v>
      </c>
      <c r="D35" s="9">
        <v>0</v>
      </c>
      <c r="E35" s="9">
        <v>0</v>
      </c>
      <c r="F35" s="9">
        <v>0</v>
      </c>
      <c r="G35" s="9">
        <v>0</v>
      </c>
      <c r="H35" s="9">
        <v>0</v>
      </c>
      <c r="I35" s="9">
        <v>0</v>
      </c>
      <c r="J35" s="9">
        <v>0</v>
      </c>
      <c r="K35" s="9">
        <v>0</v>
      </c>
      <c r="L35" s="9">
        <v>0</v>
      </c>
      <c r="M35" s="9">
        <v>0</v>
      </c>
      <c r="N35" s="9">
        <v>0</v>
      </c>
      <c r="O35" s="10">
        <v>0</v>
      </c>
      <c r="P35" s="11">
        <v>278.87338499999998</v>
      </c>
      <c r="Q35" s="12">
        <v>-1</v>
      </c>
    </row>
    <row r="36" spans="1:17" ht="13">
      <c r="A36" s="97" t="s">
        <v>87</v>
      </c>
      <c r="B36" s="98"/>
      <c r="C36" s="45">
        <v>0</v>
      </c>
      <c r="D36" s="45">
        <v>0</v>
      </c>
      <c r="E36" s="45">
        <v>0</v>
      </c>
      <c r="F36" s="45">
        <v>0</v>
      </c>
      <c r="G36" s="45">
        <v>0</v>
      </c>
      <c r="H36" s="45">
        <v>0</v>
      </c>
      <c r="I36" s="45">
        <v>0</v>
      </c>
      <c r="J36" s="45">
        <v>0</v>
      </c>
      <c r="K36" s="45">
        <v>0</v>
      </c>
      <c r="L36" s="45">
        <v>0</v>
      </c>
      <c r="M36" s="45">
        <v>0</v>
      </c>
      <c r="N36" s="45">
        <v>0</v>
      </c>
      <c r="O36" s="46">
        <v>0</v>
      </c>
      <c r="P36" s="47">
        <v>278.87338499999998</v>
      </c>
      <c r="Q36" s="48">
        <v>-1</v>
      </c>
    </row>
    <row r="37" spans="1:17" ht="26">
      <c r="A37" s="42" t="s">
        <v>88</v>
      </c>
      <c r="B37" s="8" t="s">
        <v>3</v>
      </c>
      <c r="C37" s="9">
        <v>1.8625</v>
      </c>
      <c r="D37" s="9">
        <v>1.7632399999999999</v>
      </c>
      <c r="E37" s="9">
        <v>1.6010199999999999</v>
      </c>
      <c r="F37" s="9">
        <v>1.0543199999999999</v>
      </c>
      <c r="G37" s="9">
        <v>1.5511600000000001</v>
      </c>
      <c r="H37" s="9">
        <v>2.1160000000000001</v>
      </c>
      <c r="I37" s="9">
        <v>1.6750200000000002</v>
      </c>
      <c r="J37" s="9">
        <v>1.5781200000000002</v>
      </c>
      <c r="K37" s="9">
        <v>1.74884</v>
      </c>
      <c r="L37" s="9">
        <v>1.8150200000000003</v>
      </c>
      <c r="M37" s="9">
        <v>2.2314200000000004</v>
      </c>
      <c r="N37" s="9">
        <v>2.5630199999999999</v>
      </c>
      <c r="O37" s="10">
        <v>21.55968</v>
      </c>
      <c r="P37" s="11">
        <v>0</v>
      </c>
      <c r="Q37" s="12" t="s">
        <v>95</v>
      </c>
    </row>
    <row r="38" spans="1:17" ht="13">
      <c r="A38" s="97" t="s">
        <v>89</v>
      </c>
      <c r="B38" s="98"/>
      <c r="C38" s="45">
        <v>1.8625</v>
      </c>
      <c r="D38" s="45">
        <v>1.7632399999999999</v>
      </c>
      <c r="E38" s="45">
        <v>1.6010199999999999</v>
      </c>
      <c r="F38" s="45">
        <v>1.0543199999999999</v>
      </c>
      <c r="G38" s="45">
        <v>1.5511600000000001</v>
      </c>
      <c r="H38" s="45">
        <v>2.1160000000000001</v>
      </c>
      <c r="I38" s="45">
        <v>1.6750200000000002</v>
      </c>
      <c r="J38" s="45">
        <v>1.5781200000000002</v>
      </c>
      <c r="K38" s="45">
        <v>1.74884</v>
      </c>
      <c r="L38" s="45">
        <v>1.8150200000000003</v>
      </c>
      <c r="M38" s="45">
        <v>2.2314200000000004</v>
      </c>
      <c r="N38" s="45">
        <v>2.5630199999999999</v>
      </c>
      <c r="O38" s="46">
        <v>21.55968</v>
      </c>
      <c r="P38" s="47">
        <v>0</v>
      </c>
      <c r="Q38" s="48" t="s">
        <v>95</v>
      </c>
    </row>
    <row r="39" spans="1:17" ht="26">
      <c r="A39" s="42" t="s">
        <v>61</v>
      </c>
      <c r="B39" s="8" t="s">
        <v>3</v>
      </c>
      <c r="C39" s="9">
        <v>5.8119649999999989</v>
      </c>
      <c r="D39" s="9">
        <v>5.1067880000000008</v>
      </c>
      <c r="E39" s="9">
        <v>3.880172</v>
      </c>
      <c r="F39" s="9">
        <v>3.0254460000000001</v>
      </c>
      <c r="G39" s="9">
        <v>3.5013209999999999</v>
      </c>
      <c r="H39" s="9">
        <v>3.1230990000000003</v>
      </c>
      <c r="I39" s="9">
        <v>2.7227039999999998</v>
      </c>
      <c r="J39" s="9">
        <v>2.1909869999999998</v>
      </c>
      <c r="K39" s="9">
        <v>2.3533379999999999</v>
      </c>
      <c r="L39" s="9">
        <v>2.0584920000000002</v>
      </c>
      <c r="M39" s="9">
        <v>2.6975060000000002</v>
      </c>
      <c r="N39" s="9">
        <v>3.4998050000000003</v>
      </c>
      <c r="O39" s="10">
        <v>39.971623000000001</v>
      </c>
      <c r="P39" s="11">
        <v>66.310468</v>
      </c>
      <c r="Q39" s="12">
        <v>-0.39720493301298976</v>
      </c>
    </row>
    <row r="40" spans="1:17" ht="26">
      <c r="A40" s="42" t="s">
        <v>61</v>
      </c>
      <c r="B40" s="8" t="s">
        <v>19</v>
      </c>
      <c r="C40" s="9">
        <v>0</v>
      </c>
      <c r="D40" s="9">
        <v>0</v>
      </c>
      <c r="E40" s="9">
        <v>0</v>
      </c>
      <c r="F40" s="9">
        <v>0</v>
      </c>
      <c r="G40" s="9">
        <v>0</v>
      </c>
      <c r="H40" s="9">
        <v>0</v>
      </c>
      <c r="I40" s="9">
        <v>0</v>
      </c>
      <c r="J40" s="9">
        <v>0</v>
      </c>
      <c r="K40" s="9">
        <v>0</v>
      </c>
      <c r="L40" s="9">
        <v>0</v>
      </c>
      <c r="M40" s="9">
        <v>0</v>
      </c>
      <c r="N40" s="9">
        <v>0</v>
      </c>
      <c r="O40" s="10">
        <v>0</v>
      </c>
      <c r="P40" s="11">
        <v>3.4750470000000004</v>
      </c>
      <c r="Q40" s="12">
        <v>-1</v>
      </c>
    </row>
    <row r="41" spans="1:17" ht="13">
      <c r="A41" s="43" t="s">
        <v>62</v>
      </c>
      <c r="B41" s="44"/>
      <c r="C41" s="45">
        <v>5.8119649999999989</v>
      </c>
      <c r="D41" s="45">
        <v>5.1067880000000008</v>
      </c>
      <c r="E41" s="45">
        <v>3.880172</v>
      </c>
      <c r="F41" s="45">
        <v>3.0254460000000001</v>
      </c>
      <c r="G41" s="45">
        <v>3.5013209999999999</v>
      </c>
      <c r="H41" s="45">
        <v>3.1230990000000003</v>
      </c>
      <c r="I41" s="45">
        <v>2.7227039999999998</v>
      </c>
      <c r="J41" s="45">
        <v>2.1909869999999998</v>
      </c>
      <c r="K41" s="45">
        <v>2.3533379999999999</v>
      </c>
      <c r="L41" s="45">
        <v>2.0584920000000002</v>
      </c>
      <c r="M41" s="45">
        <v>2.6975060000000002</v>
      </c>
      <c r="N41" s="45">
        <v>3.4998050000000003</v>
      </c>
      <c r="O41" s="46">
        <v>39.971623000000001</v>
      </c>
      <c r="P41" s="47">
        <v>69.785515000000004</v>
      </c>
      <c r="Q41" s="48">
        <v>-0.42722178090969165</v>
      </c>
    </row>
    <row r="42" spans="1:17" ht="13">
      <c r="A42" s="13" t="s">
        <v>29</v>
      </c>
      <c r="B42" s="14"/>
      <c r="C42" s="15">
        <v>50.463015999999989</v>
      </c>
      <c r="D42" s="15">
        <v>48.139485000000001</v>
      </c>
      <c r="E42" s="15">
        <v>53.402828999999997</v>
      </c>
      <c r="F42" s="15">
        <v>28.053514999999994</v>
      </c>
      <c r="G42" s="15">
        <v>48.813372999999999</v>
      </c>
      <c r="H42" s="15">
        <v>37.706269000000006</v>
      </c>
      <c r="I42" s="15">
        <v>38.414080000000006</v>
      </c>
      <c r="J42" s="15">
        <v>33.142964999999997</v>
      </c>
      <c r="K42" s="15">
        <v>30.612045000000006</v>
      </c>
      <c r="L42" s="15">
        <v>43.385260999999993</v>
      </c>
      <c r="M42" s="15">
        <v>30.849033000000002</v>
      </c>
      <c r="N42" s="15">
        <v>31.966436999999999</v>
      </c>
      <c r="O42" s="16">
        <v>474.948308</v>
      </c>
      <c r="P42" s="17">
        <v>480.91856799999994</v>
      </c>
      <c r="Q42" s="18">
        <v>-1.24142846570231E-2</v>
      </c>
    </row>
    <row r="43" spans="1:17" ht="13">
      <c r="A43" s="20" t="s">
        <v>30</v>
      </c>
      <c r="B43" s="21" t="s">
        <v>3</v>
      </c>
      <c r="C43" s="15">
        <v>16.192120000000006</v>
      </c>
      <c r="D43" s="15">
        <v>20.880080000000003</v>
      </c>
      <c r="E43" s="15">
        <v>27.01120000000002</v>
      </c>
      <c r="F43" s="15">
        <v>26.155120000000004</v>
      </c>
      <c r="G43" s="15">
        <v>28.163620000000005</v>
      </c>
      <c r="H43" s="15">
        <v>32.366340000000015</v>
      </c>
      <c r="I43" s="15">
        <v>30.511459999999996</v>
      </c>
      <c r="J43" s="15">
        <v>25.482999999999997</v>
      </c>
      <c r="K43" s="15">
        <v>25.620180000000005</v>
      </c>
      <c r="L43" s="15">
        <v>27.630820000000007</v>
      </c>
      <c r="M43" s="15">
        <v>24.219180000000005</v>
      </c>
      <c r="N43" s="15">
        <v>25.654579999999996</v>
      </c>
      <c r="O43" s="16">
        <v>309.88770000000005</v>
      </c>
      <c r="P43" s="17">
        <v>264.27607999999998</v>
      </c>
      <c r="Q43" s="18">
        <v>0.1725907997424514</v>
      </c>
    </row>
    <row r="44" spans="1:17" ht="13">
      <c r="A44" s="30" t="s">
        <v>37</v>
      </c>
      <c r="B44" s="21" t="s">
        <v>3</v>
      </c>
      <c r="C44" s="31">
        <v>0</v>
      </c>
      <c r="D44" s="31">
        <v>0</v>
      </c>
      <c r="E44" s="31">
        <v>0</v>
      </c>
      <c r="F44" s="31">
        <v>0</v>
      </c>
      <c r="G44" s="31">
        <v>0</v>
      </c>
      <c r="H44" s="31">
        <v>0</v>
      </c>
      <c r="I44" s="31">
        <v>0</v>
      </c>
      <c r="J44" s="31">
        <v>0</v>
      </c>
      <c r="K44" s="31">
        <v>0</v>
      </c>
      <c r="L44" s="31">
        <v>0</v>
      </c>
      <c r="M44" s="31">
        <v>0</v>
      </c>
      <c r="N44" s="31">
        <v>0</v>
      </c>
      <c r="O44" s="16">
        <v>0</v>
      </c>
      <c r="P44" s="17">
        <v>-1.874336</v>
      </c>
      <c r="Q44" s="18"/>
    </row>
    <row r="45" spans="1:17" ht="16" thickBot="1">
      <c r="A45" s="33" t="s">
        <v>31</v>
      </c>
      <c r="B45" s="34"/>
      <c r="C45" s="35">
        <v>890.4311948634645</v>
      </c>
      <c r="D45" s="35">
        <v>838.84015854660947</v>
      </c>
      <c r="E45" s="35">
        <v>757.38859453041721</v>
      </c>
      <c r="F45" s="35">
        <v>527.36543936223597</v>
      </c>
      <c r="G45" s="35">
        <v>755.26897200434792</v>
      </c>
      <c r="H45" s="35">
        <v>811.63247667560074</v>
      </c>
      <c r="I45" s="35">
        <v>797.74253589628756</v>
      </c>
      <c r="J45" s="35">
        <v>789.77888327371443</v>
      </c>
      <c r="K45" s="35">
        <v>729.76162039077792</v>
      </c>
      <c r="L45" s="35">
        <v>745.88136216726855</v>
      </c>
      <c r="M45" s="35">
        <v>774.26425323063563</v>
      </c>
      <c r="N45" s="35">
        <v>806.35702282517286</v>
      </c>
      <c r="O45" s="36">
        <v>9224.7125137665316</v>
      </c>
      <c r="P45" s="35">
        <v>10694.997079743607</v>
      </c>
      <c r="Q45" s="37">
        <v>-0.13747405025119674</v>
      </c>
    </row>
    <row r="46" spans="1:17" ht="13" thickTop="1"/>
    <row r="47" spans="1:17">
      <c r="Q47" s="89"/>
    </row>
  </sheetData>
  <mergeCells count="5">
    <mergeCell ref="A1:Q1"/>
    <mergeCell ref="A32:B32"/>
    <mergeCell ref="A34:B34"/>
    <mergeCell ref="A36:B36"/>
    <mergeCell ref="A38:B3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S47"/>
  <sheetViews>
    <sheetView topLeftCell="A13" zoomScale="70" zoomScaleNormal="70" workbookViewId="0">
      <selection activeCell="O47" sqref="O47:Q47"/>
    </sheetView>
  </sheetViews>
  <sheetFormatPr defaultRowHeight="12.5"/>
  <cols>
    <col min="1" max="1" width="16.7265625" bestFit="1" customWidth="1"/>
  </cols>
  <sheetData>
    <row r="1" spans="1:19" ht="15.5">
      <c r="A1" s="99" t="s">
        <v>83</v>
      </c>
      <c r="B1" s="99"/>
      <c r="C1" s="99"/>
      <c r="D1" s="99"/>
      <c r="E1" s="99"/>
      <c r="F1" s="99"/>
      <c r="G1" s="99"/>
      <c r="H1" s="99"/>
      <c r="I1" s="99"/>
      <c r="J1" s="99"/>
      <c r="K1" s="99"/>
      <c r="L1" s="99"/>
      <c r="M1" s="99"/>
      <c r="N1" s="99"/>
      <c r="O1" s="99"/>
      <c r="P1" s="99"/>
      <c r="Q1" s="99"/>
    </row>
    <row r="2" spans="1:19" ht="13" thickBot="1"/>
    <row r="3" spans="1:19" ht="26.5" thickTop="1">
      <c r="A3" s="1" t="s">
        <v>0</v>
      </c>
      <c r="B3" s="2" t="s">
        <v>1</v>
      </c>
      <c r="C3" s="3">
        <v>43466</v>
      </c>
      <c r="D3" s="3">
        <v>43497</v>
      </c>
      <c r="E3" s="3">
        <v>43525</v>
      </c>
      <c r="F3" s="3">
        <v>43556</v>
      </c>
      <c r="G3" s="3">
        <v>43586</v>
      </c>
      <c r="H3" s="3">
        <v>43617</v>
      </c>
      <c r="I3" s="3">
        <v>43647</v>
      </c>
      <c r="J3" s="3">
        <v>43678</v>
      </c>
      <c r="K3" s="3">
        <v>43709</v>
      </c>
      <c r="L3" s="3">
        <v>43739</v>
      </c>
      <c r="M3" s="3">
        <v>43770</v>
      </c>
      <c r="N3" s="3">
        <v>43800</v>
      </c>
      <c r="O3" s="4" t="s">
        <v>84</v>
      </c>
      <c r="P3" s="5" t="s">
        <v>82</v>
      </c>
      <c r="Q3" s="6" t="s">
        <v>34</v>
      </c>
    </row>
    <row r="4" spans="1:19" ht="13">
      <c r="A4" s="7" t="s">
        <v>2</v>
      </c>
      <c r="B4" s="8" t="s">
        <v>3</v>
      </c>
      <c r="C4" s="9">
        <v>63.946322999999992</v>
      </c>
      <c r="D4" s="9">
        <v>57.689778000000018</v>
      </c>
      <c r="E4" s="9">
        <v>63.028306000000015</v>
      </c>
      <c r="F4" s="9">
        <v>47.627530999999998</v>
      </c>
      <c r="G4" s="9">
        <v>53.787008999999998</v>
      </c>
      <c r="H4" s="9">
        <v>39.092343999999997</v>
      </c>
      <c r="I4" s="9">
        <v>38.402323000000003</v>
      </c>
      <c r="J4" s="9">
        <v>41.843400000000003</v>
      </c>
      <c r="K4" s="9">
        <v>38.239246000000009</v>
      </c>
      <c r="L4" s="9">
        <v>39.992422999999995</v>
      </c>
      <c r="M4" s="9">
        <v>45.182324999999999</v>
      </c>
      <c r="N4" s="9">
        <v>59.554228999999992</v>
      </c>
      <c r="O4" s="10">
        <v>588.38523699999996</v>
      </c>
      <c r="P4" s="11">
        <v>591.756979</v>
      </c>
      <c r="Q4" s="12">
        <v>-5.6978491503351103E-3</v>
      </c>
    </row>
    <row r="5" spans="1:19" ht="13">
      <c r="A5" s="7" t="s">
        <v>4</v>
      </c>
      <c r="B5" s="8" t="s">
        <v>5</v>
      </c>
      <c r="C5" s="9">
        <v>10.099759999999998</v>
      </c>
      <c r="D5" s="9">
        <v>8.669317000000003</v>
      </c>
      <c r="E5" s="9">
        <v>8.2350760000000012</v>
      </c>
      <c r="F5" s="9">
        <v>15.355896999999997</v>
      </c>
      <c r="G5" s="9">
        <v>14.185838</v>
      </c>
      <c r="H5" s="9">
        <v>16.660802</v>
      </c>
      <c r="I5" s="9">
        <v>10.132752000000002</v>
      </c>
      <c r="J5" s="9">
        <v>12.101221999999998</v>
      </c>
      <c r="K5" s="9">
        <v>10.028022999999999</v>
      </c>
      <c r="L5" s="9">
        <v>15.251436000000002</v>
      </c>
      <c r="M5" s="9">
        <v>6.8877480000000002</v>
      </c>
      <c r="N5" s="9">
        <v>3.4130420000000048</v>
      </c>
      <c r="O5" s="10">
        <v>131.02091300000001</v>
      </c>
      <c r="P5" s="11">
        <v>127.75815034290039</v>
      </c>
      <c r="Q5" s="12">
        <v>2.5538587153480341E-2</v>
      </c>
    </row>
    <row r="6" spans="1:19" ht="13">
      <c r="A6" s="7" t="s">
        <v>6</v>
      </c>
      <c r="B6" s="8" t="s">
        <v>5</v>
      </c>
      <c r="C6" s="9">
        <v>16.972887999999998</v>
      </c>
      <c r="D6" s="9">
        <v>16.437722000000001</v>
      </c>
      <c r="E6" s="9">
        <v>18.218040999999999</v>
      </c>
      <c r="F6" s="9">
        <v>16.896280999999998</v>
      </c>
      <c r="G6" s="9">
        <v>16.528573999999999</v>
      </c>
      <c r="H6" s="9">
        <v>16.835514</v>
      </c>
      <c r="I6" s="9">
        <v>17.792213</v>
      </c>
      <c r="J6" s="9">
        <v>17.429977999999998</v>
      </c>
      <c r="K6" s="9">
        <v>16.881246000000001</v>
      </c>
      <c r="L6" s="9">
        <v>13.596973</v>
      </c>
      <c r="M6" s="9">
        <v>11.415535999999999</v>
      </c>
      <c r="N6" s="9">
        <v>17.772749999999998</v>
      </c>
      <c r="O6" s="10">
        <v>196.777716</v>
      </c>
      <c r="P6" s="11">
        <v>196.833563</v>
      </c>
      <c r="Q6" s="12">
        <v>-2.837270186487606E-4</v>
      </c>
      <c r="R6" s="39"/>
      <c r="S6" s="39"/>
    </row>
    <row r="7" spans="1:19" ht="13">
      <c r="A7" s="13" t="s">
        <v>79</v>
      </c>
      <c r="B7" s="14"/>
      <c r="C7" s="15">
        <v>91.018970999999993</v>
      </c>
      <c r="D7" s="15">
        <v>82.796817000000033</v>
      </c>
      <c r="E7" s="15">
        <v>89.481423000000021</v>
      </c>
      <c r="F7" s="15">
        <v>79.879708999999991</v>
      </c>
      <c r="G7" s="15">
        <v>84.501420999999993</v>
      </c>
      <c r="H7" s="15">
        <v>72.588660000000004</v>
      </c>
      <c r="I7" s="15">
        <v>66.32728800000001</v>
      </c>
      <c r="J7" s="15">
        <v>71.374600000000001</v>
      </c>
      <c r="K7" s="15">
        <v>65.148515000000003</v>
      </c>
      <c r="L7" s="15">
        <v>68.840832000000006</v>
      </c>
      <c r="M7" s="15">
        <v>63.485608999999997</v>
      </c>
      <c r="N7" s="15">
        <v>80.740020999999999</v>
      </c>
      <c r="O7" s="16">
        <v>916.18386599999997</v>
      </c>
      <c r="P7" s="17">
        <v>916.34869234290034</v>
      </c>
      <c r="Q7" s="18">
        <v>-1.7987295041466123E-4</v>
      </c>
    </row>
    <row r="8" spans="1:19" ht="13">
      <c r="A8" s="7" t="s">
        <v>8</v>
      </c>
      <c r="B8" s="8" t="s">
        <v>3</v>
      </c>
      <c r="C8" s="9">
        <v>272.41632444737803</v>
      </c>
      <c r="D8" s="9">
        <v>245.73991711505485</v>
      </c>
      <c r="E8" s="9">
        <v>270.23196050848463</v>
      </c>
      <c r="F8" s="9">
        <v>266.05730733747782</v>
      </c>
      <c r="G8" s="9">
        <v>283.0848950445756</v>
      </c>
      <c r="H8" s="9">
        <v>279.90376514835856</v>
      </c>
      <c r="I8" s="9">
        <v>302.20209113577084</v>
      </c>
      <c r="J8" s="9">
        <v>286.65811991769419</v>
      </c>
      <c r="K8" s="9">
        <v>282.89310626100445</v>
      </c>
      <c r="L8" s="9">
        <v>263.17829129488473</v>
      </c>
      <c r="M8" s="9">
        <v>264.72524682817573</v>
      </c>
      <c r="N8" s="9">
        <v>274.56468952898251</v>
      </c>
      <c r="O8" s="10">
        <v>3291.6557145678421</v>
      </c>
      <c r="P8" s="11">
        <v>3224.203829225351</v>
      </c>
      <c r="Q8" s="12">
        <v>2.0920478020366673E-2</v>
      </c>
    </row>
    <row r="9" spans="1:19" ht="13">
      <c r="A9" s="7" t="s">
        <v>9</v>
      </c>
      <c r="B9" s="8" t="s">
        <v>3</v>
      </c>
      <c r="C9" s="9">
        <v>1.3391658560993493</v>
      </c>
      <c r="D9" s="9">
        <v>1.2471454396139068</v>
      </c>
      <c r="E9" s="9">
        <v>1.3641196823888189</v>
      </c>
      <c r="F9" s="9">
        <v>1.2292774261166206</v>
      </c>
      <c r="G9" s="9">
        <v>1.254585426593652</v>
      </c>
      <c r="H9" s="9">
        <v>1.4428219100455553</v>
      </c>
      <c r="I9" s="9">
        <v>1.6166449999999999</v>
      </c>
      <c r="J9" s="9">
        <v>1.2802559999999998</v>
      </c>
      <c r="K9" s="9">
        <v>1.5181669999999998</v>
      </c>
      <c r="L9" s="9">
        <v>1.3812519999999999</v>
      </c>
      <c r="M9" s="9">
        <v>1.3856846430740719</v>
      </c>
      <c r="N9" s="9">
        <v>1.5350527932951314</v>
      </c>
      <c r="O9" s="10">
        <v>16.594173177227105</v>
      </c>
      <c r="P9" s="11">
        <v>14.331720753061344</v>
      </c>
      <c r="Q9" s="12">
        <v>0.15786327846797388</v>
      </c>
    </row>
    <row r="10" spans="1:19" ht="13">
      <c r="A10" s="13" t="s">
        <v>35</v>
      </c>
      <c r="B10" s="14"/>
      <c r="C10" s="19">
        <v>273.75549030347736</v>
      </c>
      <c r="D10" s="19">
        <v>246.98706255466877</v>
      </c>
      <c r="E10" s="19">
        <v>271.59608019087347</v>
      </c>
      <c r="F10" s="19">
        <v>267.28658476359442</v>
      </c>
      <c r="G10" s="19">
        <v>284.33948047116928</v>
      </c>
      <c r="H10" s="19">
        <v>281.34658705840411</v>
      </c>
      <c r="I10" s="19">
        <v>303.81873613577085</v>
      </c>
      <c r="J10" s="19">
        <v>287.9383759176942</v>
      </c>
      <c r="K10" s="19">
        <v>284.41127326100445</v>
      </c>
      <c r="L10" s="19">
        <v>264.55954329488475</v>
      </c>
      <c r="M10" s="19">
        <v>266.11093147124978</v>
      </c>
      <c r="N10" s="19">
        <v>276.09974232227762</v>
      </c>
      <c r="O10" s="16">
        <v>3308.2498877450689</v>
      </c>
      <c r="P10" s="17">
        <v>3238.5355499784127</v>
      </c>
      <c r="Q10" s="18">
        <v>2.1526500694772688E-2</v>
      </c>
    </row>
    <row r="11" spans="1:19" ht="13">
      <c r="A11" s="20" t="s">
        <v>36</v>
      </c>
      <c r="B11" s="21" t="s">
        <v>5</v>
      </c>
      <c r="C11" s="19">
        <v>37.677260000000004</v>
      </c>
      <c r="D11" s="19">
        <v>39.426298999999993</v>
      </c>
      <c r="E11" s="19">
        <v>39.926459999999999</v>
      </c>
      <c r="F11" s="19">
        <v>38.571685999999993</v>
      </c>
      <c r="G11" s="19">
        <v>39.961704000000005</v>
      </c>
      <c r="H11" s="19">
        <v>36.786234000000015</v>
      </c>
      <c r="I11" s="19">
        <v>37.590921000000002</v>
      </c>
      <c r="J11" s="19">
        <v>36.978777000000001</v>
      </c>
      <c r="K11" s="19">
        <v>34.850971000000008</v>
      </c>
      <c r="L11" s="19">
        <v>37.887494000000004</v>
      </c>
      <c r="M11" s="19">
        <v>12.326604000000007</v>
      </c>
      <c r="N11" s="19">
        <v>-2.4939969999999998</v>
      </c>
      <c r="O11" s="16">
        <v>389.49041300000005</v>
      </c>
      <c r="P11" s="17">
        <v>459.67357299999998</v>
      </c>
      <c r="Q11" s="18">
        <v>-0.15268043264257858</v>
      </c>
    </row>
    <row r="12" spans="1:19" ht="13">
      <c r="A12" s="7" t="s">
        <v>10</v>
      </c>
      <c r="B12" s="8" t="s">
        <v>3</v>
      </c>
      <c r="C12" s="9">
        <v>4.8299999999999996E-2</v>
      </c>
      <c r="D12" s="9">
        <v>9.7360000000000002E-2</v>
      </c>
      <c r="E12" s="9">
        <v>4.1820000000000003E-2</v>
      </c>
      <c r="F12" s="9">
        <v>8.8439999999999991E-2</v>
      </c>
      <c r="G12" s="9">
        <v>2.7859999999999999E-2</v>
      </c>
      <c r="H12" s="9">
        <v>8.6879999999999999E-2</v>
      </c>
      <c r="I12" s="9">
        <v>7.0739999999999997E-2</v>
      </c>
      <c r="J12" s="9">
        <v>6.0899999999999996E-2</v>
      </c>
      <c r="K12" s="9">
        <v>0.11495999999999999</v>
      </c>
      <c r="L12" s="9">
        <v>0.1021</v>
      </c>
      <c r="M12" s="9">
        <v>0.11677999999999999</v>
      </c>
      <c r="N12" s="9">
        <v>0.11588</v>
      </c>
      <c r="O12" s="10">
        <v>0.97201999999999988</v>
      </c>
      <c r="P12" s="11">
        <v>0.93175999999999992</v>
      </c>
      <c r="Q12" s="12">
        <v>4.3208551558341135E-2</v>
      </c>
    </row>
    <row r="13" spans="1:19" ht="13">
      <c r="A13" s="7" t="s">
        <v>10</v>
      </c>
      <c r="B13" s="8" t="s">
        <v>5</v>
      </c>
      <c r="C13" s="9">
        <v>47.204062</v>
      </c>
      <c r="D13" s="9">
        <v>39.194585999999994</v>
      </c>
      <c r="E13" s="9">
        <v>44.824009999999994</v>
      </c>
      <c r="F13" s="9">
        <v>29.550398000000001</v>
      </c>
      <c r="G13" s="9">
        <v>34.615951000000003</v>
      </c>
      <c r="H13" s="9">
        <v>26.131651999999999</v>
      </c>
      <c r="I13" s="9">
        <v>31.497803999999999</v>
      </c>
      <c r="J13" s="9">
        <v>37.079509000000009</v>
      </c>
      <c r="K13" s="9">
        <v>36.187847000000005</v>
      </c>
      <c r="L13" s="9">
        <v>38.457706000000009</v>
      </c>
      <c r="M13" s="9">
        <v>41.838200999999998</v>
      </c>
      <c r="N13" s="9">
        <v>47.184796999999996</v>
      </c>
      <c r="O13" s="10">
        <v>453.76652300000012</v>
      </c>
      <c r="P13" s="11">
        <v>452.11334499999998</v>
      </c>
      <c r="Q13" s="12">
        <v>3.6565565212416384E-3</v>
      </c>
    </row>
    <row r="14" spans="1:19" ht="13">
      <c r="A14" s="13" t="s">
        <v>11</v>
      </c>
      <c r="B14" s="14"/>
      <c r="C14" s="15">
        <v>47.252361999999998</v>
      </c>
      <c r="D14" s="15">
        <v>39.291945999999996</v>
      </c>
      <c r="E14" s="15">
        <v>44.865829999999995</v>
      </c>
      <c r="F14" s="15">
        <v>29.638838</v>
      </c>
      <c r="G14" s="15">
        <v>34.643810999999999</v>
      </c>
      <c r="H14" s="15">
        <v>26.218532</v>
      </c>
      <c r="I14" s="15">
        <v>31.568543999999999</v>
      </c>
      <c r="J14" s="15">
        <v>37.140409000000005</v>
      </c>
      <c r="K14" s="15">
        <v>36.302807000000008</v>
      </c>
      <c r="L14" s="15">
        <v>38.559806000000009</v>
      </c>
      <c r="M14" s="15">
        <v>41.954980999999997</v>
      </c>
      <c r="N14" s="15">
        <v>47.300676999999993</v>
      </c>
      <c r="O14" s="16">
        <v>454.73854299999999</v>
      </c>
      <c r="P14" s="17">
        <v>453.04510500000009</v>
      </c>
      <c r="Q14" s="18">
        <v>3.7379015495595524E-3</v>
      </c>
    </row>
    <row r="15" spans="1:19" ht="13">
      <c r="A15" s="7" t="s">
        <v>12</v>
      </c>
      <c r="B15" s="8" t="s">
        <v>3</v>
      </c>
      <c r="C15" s="9">
        <v>21.238715698352465</v>
      </c>
      <c r="D15" s="9">
        <v>20.528171700455026</v>
      </c>
      <c r="E15" s="9">
        <v>22.251050591745109</v>
      </c>
      <c r="F15" s="9">
        <v>16.666086043218478</v>
      </c>
      <c r="G15" s="9">
        <v>17.309253678816678</v>
      </c>
      <c r="H15" s="9">
        <v>17.063981786707551</v>
      </c>
      <c r="I15" s="9">
        <v>19.55533960255103</v>
      </c>
      <c r="J15" s="9">
        <v>15.869846037422086</v>
      </c>
      <c r="K15" s="9">
        <v>18.272894771805063</v>
      </c>
      <c r="L15" s="9">
        <v>14.409038049744916</v>
      </c>
      <c r="M15" s="9">
        <v>22.497299108533301</v>
      </c>
      <c r="N15" s="9">
        <v>19.078238989728455</v>
      </c>
      <c r="O15" s="10">
        <v>224.73991605908014</v>
      </c>
      <c r="P15" s="11">
        <v>242.87942535898082</v>
      </c>
      <c r="Q15" s="12">
        <v>-7.4685244635646297E-2</v>
      </c>
    </row>
    <row r="16" spans="1:19" ht="13">
      <c r="A16" s="7" t="s">
        <v>12</v>
      </c>
      <c r="B16" s="8" t="s">
        <v>13</v>
      </c>
      <c r="C16" s="9">
        <v>85.090590993669863</v>
      </c>
      <c r="D16" s="9">
        <v>73.229722346645417</v>
      </c>
      <c r="E16" s="9">
        <v>85.307732020028396</v>
      </c>
      <c r="F16" s="9">
        <v>97.952316282989713</v>
      </c>
      <c r="G16" s="9">
        <v>96.032298402197441</v>
      </c>
      <c r="H16" s="9">
        <v>99.715381573017268</v>
      </c>
      <c r="I16" s="9">
        <v>114.0487482407506</v>
      </c>
      <c r="J16" s="9">
        <v>114.79796742064467</v>
      </c>
      <c r="K16" s="9">
        <v>104.177453364782</v>
      </c>
      <c r="L16" s="9">
        <v>104.64274476699509</v>
      </c>
      <c r="M16" s="9">
        <v>83.435248453829686</v>
      </c>
      <c r="N16" s="9">
        <v>92.096472838667935</v>
      </c>
      <c r="O16" s="10">
        <v>1150.5266767042181</v>
      </c>
      <c r="P16" s="11">
        <v>1114.7164329792161</v>
      </c>
      <c r="Q16" s="12">
        <v>3.212498054711066E-2</v>
      </c>
    </row>
    <row r="17" spans="1:17" ht="13">
      <c r="A17" s="13" t="s">
        <v>14</v>
      </c>
      <c r="B17" s="14"/>
      <c r="C17" s="15">
        <v>106.32930669202233</v>
      </c>
      <c r="D17" s="15">
        <v>93.75789404710045</v>
      </c>
      <c r="E17" s="15">
        <v>107.55878261177351</v>
      </c>
      <c r="F17" s="15">
        <v>114.61840232620818</v>
      </c>
      <c r="G17" s="15">
        <v>113.34155208101411</v>
      </c>
      <c r="H17" s="15">
        <v>116.77936335972481</v>
      </c>
      <c r="I17" s="15">
        <v>133.60408784330161</v>
      </c>
      <c r="J17" s="15">
        <v>130.66781345806675</v>
      </c>
      <c r="K17" s="15">
        <v>122.45034813658705</v>
      </c>
      <c r="L17" s="15">
        <v>119.05178281674002</v>
      </c>
      <c r="M17" s="15">
        <v>105.93254756236298</v>
      </c>
      <c r="N17" s="15">
        <v>111.1747118283964</v>
      </c>
      <c r="O17" s="16">
        <v>1375.2665927632981</v>
      </c>
      <c r="P17" s="17">
        <v>1357.5958583381969</v>
      </c>
      <c r="Q17" s="18">
        <v>1.3016196474502806E-2</v>
      </c>
    </row>
    <row r="18" spans="1:17" ht="13">
      <c r="A18" s="7" t="s">
        <v>15</v>
      </c>
      <c r="B18" s="8" t="s">
        <v>3</v>
      </c>
      <c r="C18" s="9">
        <v>0.20581099999999999</v>
      </c>
      <c r="D18" s="9">
        <v>0</v>
      </c>
      <c r="E18" s="9">
        <v>0</v>
      </c>
      <c r="F18" s="9">
        <v>0</v>
      </c>
      <c r="G18" s="9">
        <v>0</v>
      </c>
      <c r="H18" s="9">
        <v>0</v>
      </c>
      <c r="I18" s="9">
        <v>0</v>
      </c>
      <c r="J18" s="9">
        <v>0</v>
      </c>
      <c r="K18" s="9">
        <v>0</v>
      </c>
      <c r="L18" s="9">
        <v>0</v>
      </c>
      <c r="M18" s="9">
        <v>0</v>
      </c>
      <c r="N18" s="9">
        <v>0</v>
      </c>
      <c r="O18" s="10">
        <v>0.20581099999999999</v>
      </c>
      <c r="P18" s="11">
        <v>1.8647590000000001</v>
      </c>
      <c r="Q18" s="12">
        <v>-0.88963131428779807</v>
      </c>
    </row>
    <row r="19" spans="1:17" ht="13">
      <c r="A19" s="7" t="s">
        <v>16</v>
      </c>
      <c r="B19" s="8" t="s">
        <v>3</v>
      </c>
      <c r="C19" s="9">
        <v>282.47164281436687</v>
      </c>
      <c r="D19" s="9">
        <v>255.60207097271737</v>
      </c>
      <c r="E19" s="9">
        <v>264.08589683378221</v>
      </c>
      <c r="F19" s="9">
        <v>269.74321512803749</v>
      </c>
      <c r="G19" s="9">
        <v>281.81202842019394</v>
      </c>
      <c r="H19" s="9">
        <v>262.97972854096059</v>
      </c>
      <c r="I19" s="9">
        <v>306.77218622165293</v>
      </c>
      <c r="J19" s="9">
        <v>281.11049372119595</v>
      </c>
      <c r="K19" s="9">
        <v>283.71865607464338</v>
      </c>
      <c r="L19" s="9">
        <v>253.44534561272158</v>
      </c>
      <c r="M19" s="9">
        <v>273.01081277789291</v>
      </c>
      <c r="N19" s="9">
        <v>287.0379047651017</v>
      </c>
      <c r="O19" s="10">
        <v>3301.7899818832675</v>
      </c>
      <c r="P19" s="11">
        <v>3180.635768541596</v>
      </c>
      <c r="Q19" s="12">
        <v>3.8091193760681374E-2</v>
      </c>
    </row>
    <row r="20" spans="1:17" ht="13">
      <c r="A20" s="22" t="s">
        <v>17</v>
      </c>
      <c r="B20" s="23"/>
      <c r="C20" s="9">
        <v>282.67745381436686</v>
      </c>
      <c r="D20" s="9">
        <v>255.60207097271737</v>
      </c>
      <c r="E20" s="9">
        <v>264.08589683378221</v>
      </c>
      <c r="F20" s="9">
        <v>269.74321512803749</v>
      </c>
      <c r="G20" s="9">
        <v>281.81202842019394</v>
      </c>
      <c r="H20" s="9">
        <v>262.97972854096059</v>
      </c>
      <c r="I20" s="9">
        <v>306.77218622165293</v>
      </c>
      <c r="J20" s="9">
        <v>281.11049372119595</v>
      </c>
      <c r="K20" s="9">
        <v>283.71865607464338</v>
      </c>
      <c r="L20" s="9">
        <v>253.44534561272158</v>
      </c>
      <c r="M20" s="9">
        <v>273.01081277789291</v>
      </c>
      <c r="N20" s="9">
        <v>287.0379047651017</v>
      </c>
      <c r="O20" s="10">
        <v>3301.9957928832673</v>
      </c>
      <c r="P20" s="11">
        <v>3182.5005275415961</v>
      </c>
      <c r="Q20" s="12">
        <v>3.7547602681460734E-2</v>
      </c>
    </row>
    <row r="21" spans="1:17" ht="13">
      <c r="A21" s="7" t="s">
        <v>80</v>
      </c>
      <c r="B21" s="8" t="s">
        <v>18</v>
      </c>
      <c r="C21" s="9">
        <v>12.156432600806323</v>
      </c>
      <c r="D21" s="9">
        <v>6.0007915391572624</v>
      </c>
      <c r="E21" s="9">
        <v>6.8725225921450397</v>
      </c>
      <c r="F21" s="9">
        <v>7.0324381598586827</v>
      </c>
      <c r="G21" s="9">
        <v>25.282196183530871</v>
      </c>
      <c r="H21" s="9">
        <v>14.97972258267043</v>
      </c>
      <c r="I21" s="9">
        <v>31.825195004776301</v>
      </c>
      <c r="J21" s="9">
        <v>8.4706268857683096</v>
      </c>
      <c r="K21" s="9">
        <v>16.819520706929044</v>
      </c>
      <c r="L21" s="9">
        <v>2.2259993346885238</v>
      </c>
      <c r="M21" s="9">
        <v>1.3722810403875567</v>
      </c>
      <c r="N21" s="9">
        <v>8.8125280617591155</v>
      </c>
      <c r="O21" s="38">
        <v>141.85025469247748</v>
      </c>
      <c r="P21" s="11">
        <v>61.363437598411345</v>
      </c>
      <c r="Q21" s="12">
        <v>1.3116412678964693</v>
      </c>
    </row>
    <row r="22" spans="1:17" ht="13">
      <c r="A22" s="7" t="s">
        <v>16</v>
      </c>
      <c r="B22" s="8" t="s">
        <v>19</v>
      </c>
      <c r="C22" s="9">
        <v>4.4489903909204509</v>
      </c>
      <c r="D22" s="9">
        <v>3.2933282851615928</v>
      </c>
      <c r="E22" s="9">
        <v>4.0536357503125213</v>
      </c>
      <c r="F22" s="9">
        <v>5.2429245124898509</v>
      </c>
      <c r="G22" s="9">
        <v>6.0725256244889207</v>
      </c>
      <c r="H22" s="9">
        <v>3.9779084541086287</v>
      </c>
      <c r="I22" s="9">
        <v>5.6476356306391624</v>
      </c>
      <c r="J22" s="9">
        <v>6.9773304893476498</v>
      </c>
      <c r="K22" s="9">
        <v>4.4980622153638725</v>
      </c>
      <c r="L22" s="9">
        <v>6.4254130657320232</v>
      </c>
      <c r="M22" s="9">
        <v>5.8630412711781412</v>
      </c>
      <c r="N22" s="9">
        <v>7.4006219697546127</v>
      </c>
      <c r="O22" s="10">
        <v>63.901417659497426</v>
      </c>
      <c r="P22" s="11">
        <v>51.128006246525324</v>
      </c>
      <c r="Q22" s="12">
        <v>0.24983198741179513</v>
      </c>
    </row>
    <row r="23" spans="1:17" ht="13">
      <c r="A23" s="13" t="s">
        <v>20</v>
      </c>
      <c r="B23" s="14"/>
      <c r="C23" s="15">
        <v>299.28287680609367</v>
      </c>
      <c r="D23" s="15">
        <v>264.89619079703618</v>
      </c>
      <c r="E23" s="15">
        <v>275.01205517623981</v>
      </c>
      <c r="F23" s="15">
        <v>282.01857780038603</v>
      </c>
      <c r="G23" s="15">
        <v>313.16675022821374</v>
      </c>
      <c r="H23" s="15">
        <v>281.93735957773964</v>
      </c>
      <c r="I23" s="15">
        <v>344.24501685706838</v>
      </c>
      <c r="J23" s="15">
        <v>296.5584510963119</v>
      </c>
      <c r="K23" s="15">
        <v>305.03623899693628</v>
      </c>
      <c r="L23" s="15">
        <v>262.09675801314211</v>
      </c>
      <c r="M23" s="15">
        <v>280.24613508945862</v>
      </c>
      <c r="N23" s="15">
        <v>303.25105479661545</v>
      </c>
      <c r="O23" s="16">
        <v>3507.7474652352421</v>
      </c>
      <c r="P23" s="17">
        <v>3294.991971386532</v>
      </c>
      <c r="Q23" s="18">
        <v>6.4569351214286197E-2</v>
      </c>
    </row>
    <row r="24" spans="1:17" ht="15.5">
      <c r="A24" s="24" t="s">
        <v>21</v>
      </c>
      <c r="B24" s="25"/>
      <c r="C24" s="26">
        <v>855.31626680159331</v>
      </c>
      <c r="D24" s="26">
        <v>767.15620939880534</v>
      </c>
      <c r="E24" s="26">
        <v>828.44063097888693</v>
      </c>
      <c r="F24" s="26">
        <v>812.0137978901887</v>
      </c>
      <c r="G24" s="26">
        <v>869.95471878039712</v>
      </c>
      <c r="H24" s="26">
        <v>815.65673599586853</v>
      </c>
      <c r="I24" s="26">
        <v>917.15459383614075</v>
      </c>
      <c r="J24" s="26">
        <v>860.65842647207285</v>
      </c>
      <c r="K24" s="26">
        <v>848.20015339452777</v>
      </c>
      <c r="L24" s="26">
        <v>790.99621612476676</v>
      </c>
      <c r="M24" s="26">
        <v>770.05680812307128</v>
      </c>
      <c r="N24" s="26">
        <v>816.07220994728948</v>
      </c>
      <c r="O24" s="27">
        <v>9951.6767677436092</v>
      </c>
      <c r="P24" s="28">
        <v>9720.1907500460438</v>
      </c>
      <c r="Q24" s="29">
        <v>2.381496656292148E-2</v>
      </c>
    </row>
    <row r="25" spans="1:17" ht="27.65" customHeight="1">
      <c r="A25" s="42" t="s">
        <v>55</v>
      </c>
      <c r="B25" s="8" t="s">
        <v>3</v>
      </c>
      <c r="C25" s="9">
        <v>12.939540000000001</v>
      </c>
      <c r="D25" s="9">
        <v>11.874740000000001</v>
      </c>
      <c r="E25" s="9">
        <v>12.151860000000001</v>
      </c>
      <c r="F25" s="9">
        <v>11.882279999999998</v>
      </c>
      <c r="G25" s="9">
        <v>12.0116</v>
      </c>
      <c r="H25" s="9">
        <v>9.6989799999999988</v>
      </c>
      <c r="I25" s="9">
        <v>10.729459999999998</v>
      </c>
      <c r="J25" s="9">
        <v>8.7636599999999998</v>
      </c>
      <c r="K25" s="9">
        <v>8.7513199999999998</v>
      </c>
      <c r="L25" s="9">
        <v>7.9745199999999992</v>
      </c>
      <c r="M25" s="9">
        <v>9.958140000000002</v>
      </c>
      <c r="N25" s="9">
        <v>9.8573999999999984</v>
      </c>
      <c r="O25" s="10">
        <v>126.59349999999999</v>
      </c>
      <c r="P25" s="11">
        <v>161.137595</v>
      </c>
      <c r="Q25" s="12">
        <v>-0.21437638435648743</v>
      </c>
    </row>
    <row r="26" spans="1:17" ht="27.65" customHeight="1">
      <c r="A26" s="43" t="s">
        <v>90</v>
      </c>
      <c r="B26" s="44"/>
      <c r="C26" s="45">
        <v>12.939540000000001</v>
      </c>
      <c r="D26" s="45">
        <v>11.874740000000001</v>
      </c>
      <c r="E26" s="45">
        <v>12.151860000000001</v>
      </c>
      <c r="F26" s="45">
        <v>11.882279999999998</v>
      </c>
      <c r="G26" s="45">
        <v>12.0116</v>
      </c>
      <c r="H26" s="45">
        <v>9.6989799999999988</v>
      </c>
      <c r="I26" s="45">
        <v>10.729459999999998</v>
      </c>
      <c r="J26" s="45">
        <v>8.7636599999999998</v>
      </c>
      <c r="K26" s="45">
        <v>8.7513199999999998</v>
      </c>
      <c r="L26" s="45">
        <v>7.9745199999999992</v>
      </c>
      <c r="M26" s="45">
        <v>9.958140000000002</v>
      </c>
      <c r="N26" s="45">
        <v>9.8573999999999984</v>
      </c>
      <c r="O26" s="46">
        <v>126.59349999999999</v>
      </c>
      <c r="P26" s="47">
        <v>161.137595</v>
      </c>
      <c r="Q26" s="48">
        <v>-0.21437638435648743</v>
      </c>
    </row>
    <row r="27" spans="1:17" ht="26">
      <c r="A27" s="42" t="s">
        <v>57</v>
      </c>
      <c r="B27" s="85" t="s">
        <v>5</v>
      </c>
      <c r="C27" s="9">
        <v>-1.8283040000000002</v>
      </c>
      <c r="D27" s="9">
        <v>-2.1461189999999997</v>
      </c>
      <c r="E27" s="9">
        <v>-2.9651300000000003</v>
      </c>
      <c r="F27" s="9">
        <v>-2.022017</v>
      </c>
      <c r="G27" s="9">
        <v>-2.061852</v>
      </c>
      <c r="H27" s="9">
        <v>-1.7063890000000002</v>
      </c>
      <c r="I27" s="9">
        <v>-2.3337409999999998</v>
      </c>
      <c r="J27" s="9">
        <v>-3.1680639999999998</v>
      </c>
      <c r="K27" s="9">
        <v>-2.8343720000000001</v>
      </c>
      <c r="L27" s="9">
        <v>-3.1083649999999996</v>
      </c>
      <c r="M27" s="9">
        <v>-2.5364640000000001</v>
      </c>
      <c r="N27" s="9">
        <v>-1.678561</v>
      </c>
      <c r="O27" s="10">
        <v>-28.389377999999994</v>
      </c>
      <c r="P27" s="11">
        <v>-30.183080999999998</v>
      </c>
      <c r="Q27" s="12">
        <v>-5.9427432209455455E-2</v>
      </c>
    </row>
    <row r="28" spans="1:17" ht="27.65" customHeight="1">
      <c r="A28" s="42" t="s">
        <v>57</v>
      </c>
      <c r="B28" s="85" t="s">
        <v>18</v>
      </c>
      <c r="C28" s="9">
        <v>1.0669999999999999</v>
      </c>
      <c r="D28" s="9">
        <v>1.68</v>
      </c>
      <c r="E28" s="9">
        <v>1.216</v>
      </c>
      <c r="F28" s="9">
        <v>2.919</v>
      </c>
      <c r="G28" s="9">
        <v>3.165</v>
      </c>
      <c r="H28" s="9">
        <v>1.073</v>
      </c>
      <c r="I28" s="9">
        <v>2.2170000000000001</v>
      </c>
      <c r="J28" s="9">
        <v>2.536</v>
      </c>
      <c r="K28" s="9">
        <v>2.23</v>
      </c>
      <c r="L28" s="9">
        <v>0.71299999999999997</v>
      </c>
      <c r="M28" s="9">
        <v>0.46899999999999997</v>
      </c>
      <c r="N28" s="9">
        <v>0.83099999999999996</v>
      </c>
      <c r="O28" s="10">
        <v>20.116000000000003</v>
      </c>
      <c r="P28" s="11">
        <v>20.734000000000002</v>
      </c>
      <c r="Q28" s="12">
        <v>-2.9806115558985158E-2</v>
      </c>
    </row>
    <row r="29" spans="1:17" ht="27.65" customHeight="1">
      <c r="A29" s="42" t="s">
        <v>57</v>
      </c>
      <c r="B29" s="85" t="s">
        <v>19</v>
      </c>
      <c r="C29" s="9">
        <v>0</v>
      </c>
      <c r="D29" s="9">
        <v>0</v>
      </c>
      <c r="E29" s="9">
        <v>0</v>
      </c>
      <c r="F29" s="9">
        <v>0</v>
      </c>
      <c r="G29" s="9">
        <v>0</v>
      </c>
      <c r="H29" s="9">
        <v>0</v>
      </c>
      <c r="I29" s="9">
        <v>0</v>
      </c>
      <c r="J29" s="9">
        <v>0</v>
      </c>
      <c r="K29" s="9">
        <v>0</v>
      </c>
      <c r="L29" s="9">
        <v>0</v>
      </c>
      <c r="M29" s="9">
        <v>0</v>
      </c>
      <c r="N29" s="9">
        <v>13.418986</v>
      </c>
      <c r="O29" s="10">
        <v>13.418986</v>
      </c>
      <c r="P29" s="11">
        <v>0</v>
      </c>
      <c r="Q29" s="12"/>
    </row>
    <row r="30" spans="1:17" ht="13">
      <c r="A30" s="97" t="s">
        <v>58</v>
      </c>
      <c r="B30" s="98"/>
      <c r="C30" s="45">
        <v>-0.7613040000000002</v>
      </c>
      <c r="D30" s="45">
        <v>-0.46611899999999973</v>
      </c>
      <c r="E30" s="45">
        <v>-1.7491300000000003</v>
      </c>
      <c r="F30" s="45">
        <v>0.89698300000000009</v>
      </c>
      <c r="G30" s="45">
        <v>1.103148</v>
      </c>
      <c r="H30" s="45">
        <v>-0.6333890000000002</v>
      </c>
      <c r="I30" s="45">
        <v>-0.11674099999999976</v>
      </c>
      <c r="J30" s="45">
        <v>-0.63206399999999974</v>
      </c>
      <c r="K30" s="45">
        <v>-0.60437200000000013</v>
      </c>
      <c r="L30" s="45">
        <v>-2.3953649999999995</v>
      </c>
      <c r="M30" s="45">
        <v>-2.0674640000000002</v>
      </c>
      <c r="N30" s="45">
        <v>12.571425</v>
      </c>
      <c r="O30" s="46">
        <v>5.1456080000000002</v>
      </c>
      <c r="P30" s="47">
        <v>-9.4490810000000014</v>
      </c>
      <c r="Q30" s="48">
        <v>-1.5445617409777732</v>
      </c>
    </row>
    <row r="31" spans="1:17" ht="27.65" customHeight="1">
      <c r="A31" s="42" t="s">
        <v>59</v>
      </c>
      <c r="B31" s="8" t="s">
        <v>3</v>
      </c>
      <c r="C31" s="9">
        <v>0.1128</v>
      </c>
      <c r="D31" s="9">
        <v>0.13553999999999999</v>
      </c>
      <c r="E31" s="9">
        <v>7.7359999999999998E-2</v>
      </c>
      <c r="F31" s="9">
        <v>8.0360000000000001E-2</v>
      </c>
      <c r="G31" s="9">
        <v>0.1145</v>
      </c>
      <c r="H31" s="9">
        <v>0</v>
      </c>
      <c r="I31" s="9">
        <v>0</v>
      </c>
      <c r="J31" s="9">
        <v>0</v>
      </c>
      <c r="K31" s="9">
        <v>0</v>
      </c>
      <c r="L31" s="9">
        <v>0</v>
      </c>
      <c r="M31" s="9">
        <v>0</v>
      </c>
      <c r="N31" s="9">
        <v>0</v>
      </c>
      <c r="O31" s="10">
        <v>0.52056000000000002</v>
      </c>
      <c r="P31" s="11">
        <v>0.48331999999999997</v>
      </c>
      <c r="Q31" s="12">
        <v>7.7050401390383216E-2</v>
      </c>
    </row>
    <row r="32" spans="1:17" ht="27.65" customHeight="1">
      <c r="A32" s="97" t="s">
        <v>60</v>
      </c>
      <c r="B32" s="98"/>
      <c r="C32" s="45">
        <v>0.1128</v>
      </c>
      <c r="D32" s="45">
        <v>0.13553999999999999</v>
      </c>
      <c r="E32" s="45">
        <v>7.7359999999999998E-2</v>
      </c>
      <c r="F32" s="45">
        <v>8.0360000000000001E-2</v>
      </c>
      <c r="G32" s="45">
        <v>0.1145</v>
      </c>
      <c r="H32" s="45">
        <v>0</v>
      </c>
      <c r="I32" s="45">
        <v>0</v>
      </c>
      <c r="J32" s="45">
        <v>0</v>
      </c>
      <c r="K32" s="45">
        <v>0</v>
      </c>
      <c r="L32" s="45">
        <v>0</v>
      </c>
      <c r="M32" s="45">
        <v>0</v>
      </c>
      <c r="N32" s="45">
        <v>0</v>
      </c>
      <c r="O32" s="46">
        <v>0.52056000000000002</v>
      </c>
      <c r="P32" s="47">
        <v>0.48331999999999997</v>
      </c>
      <c r="Q32" s="48">
        <v>7.7050401390383216E-2</v>
      </c>
    </row>
    <row r="33" spans="1:17" ht="26">
      <c r="A33" s="42" t="s">
        <v>86</v>
      </c>
      <c r="B33" s="8" t="s">
        <v>19</v>
      </c>
      <c r="C33" s="9">
        <v>24.610997000000001</v>
      </c>
      <c r="D33" s="9">
        <v>21.157401999999998</v>
      </c>
      <c r="E33" s="9">
        <v>23.592783000000001</v>
      </c>
      <c r="F33" s="9">
        <v>26.010038000000002</v>
      </c>
      <c r="G33" s="9">
        <v>25.317361000000002</v>
      </c>
      <c r="H33" s="9">
        <v>21.933748999999999</v>
      </c>
      <c r="I33" s="9">
        <v>28.345594999999999</v>
      </c>
      <c r="J33" s="9">
        <v>28.210404000000004</v>
      </c>
      <c r="K33" s="9">
        <v>26.124285000000004</v>
      </c>
      <c r="L33" s="9">
        <v>34.464987000000001</v>
      </c>
      <c r="M33" s="9">
        <v>17.096169999999997</v>
      </c>
      <c r="N33" s="9">
        <v>2.009614</v>
      </c>
      <c r="O33" s="10">
        <v>278.87338499999998</v>
      </c>
      <c r="P33" s="11">
        <v>249.36020999999997</v>
      </c>
      <c r="Q33" s="12">
        <v>0.11835559089399239</v>
      </c>
    </row>
    <row r="34" spans="1:17" ht="27.65" customHeight="1">
      <c r="A34" s="97" t="s">
        <v>87</v>
      </c>
      <c r="B34" s="98"/>
      <c r="C34" s="45">
        <v>24.610997000000001</v>
      </c>
      <c r="D34" s="45">
        <v>21.157401999999998</v>
      </c>
      <c r="E34" s="45">
        <v>23.592783000000001</v>
      </c>
      <c r="F34" s="45">
        <v>26.010038000000002</v>
      </c>
      <c r="G34" s="45">
        <v>25.317361000000002</v>
      </c>
      <c r="H34" s="45">
        <v>21.933748999999999</v>
      </c>
      <c r="I34" s="45">
        <v>28.345594999999999</v>
      </c>
      <c r="J34" s="45">
        <v>28.210404000000004</v>
      </c>
      <c r="K34" s="45">
        <v>26.124285000000004</v>
      </c>
      <c r="L34" s="45">
        <v>34.464987000000001</v>
      </c>
      <c r="M34" s="45">
        <v>17.096169999999997</v>
      </c>
      <c r="N34" s="45">
        <v>2.009614</v>
      </c>
      <c r="O34" s="46">
        <v>278.87338499999998</v>
      </c>
      <c r="P34" s="47">
        <v>249.36020999999997</v>
      </c>
      <c r="Q34" s="48">
        <v>0.11835559089399239</v>
      </c>
    </row>
    <row r="35" spans="1:17" ht="13">
      <c r="A35" s="42" t="s">
        <v>88</v>
      </c>
      <c r="B35" s="8" t="s">
        <v>3</v>
      </c>
      <c r="C35" s="9">
        <v>0</v>
      </c>
      <c r="D35" s="9">
        <v>0</v>
      </c>
      <c r="E35" s="9">
        <v>0</v>
      </c>
      <c r="F35" s="9">
        <v>0</v>
      </c>
      <c r="G35" s="9">
        <v>0</v>
      </c>
      <c r="H35" s="9">
        <v>0</v>
      </c>
      <c r="I35" s="9">
        <v>0</v>
      </c>
      <c r="J35" s="9">
        <v>0</v>
      </c>
      <c r="K35" s="9">
        <v>0</v>
      </c>
      <c r="L35" s="9">
        <v>0</v>
      </c>
      <c r="M35" s="9">
        <v>0</v>
      </c>
      <c r="N35" s="9">
        <v>4.3679999999999997E-2</v>
      </c>
      <c r="O35" s="10">
        <v>4.3679999999999997E-2</v>
      </c>
      <c r="P35" s="11">
        <v>0</v>
      </c>
      <c r="Q35" s="12"/>
    </row>
    <row r="36" spans="1:17" ht="13">
      <c r="A36" s="97" t="s">
        <v>89</v>
      </c>
      <c r="B36" s="98"/>
      <c r="C36" s="45">
        <v>0</v>
      </c>
      <c r="D36" s="45">
        <v>0</v>
      </c>
      <c r="E36" s="45">
        <v>0</v>
      </c>
      <c r="F36" s="45">
        <v>0</v>
      </c>
      <c r="G36" s="45">
        <v>0</v>
      </c>
      <c r="H36" s="45">
        <v>0</v>
      </c>
      <c r="I36" s="45">
        <v>0</v>
      </c>
      <c r="J36" s="45">
        <v>0</v>
      </c>
      <c r="K36" s="45">
        <v>0</v>
      </c>
      <c r="L36" s="45">
        <v>0</v>
      </c>
      <c r="M36" s="45">
        <v>0</v>
      </c>
      <c r="N36" s="45">
        <v>4.3679999999999997E-2</v>
      </c>
      <c r="O36" s="46">
        <v>4.3679999999999997E-2</v>
      </c>
      <c r="P36" s="47">
        <v>0</v>
      </c>
      <c r="Q36" s="48"/>
    </row>
    <row r="37" spans="1:17" ht="13">
      <c r="A37" s="42" t="s">
        <v>61</v>
      </c>
      <c r="B37" s="8" t="s">
        <v>3</v>
      </c>
      <c r="C37" s="9">
        <v>8.7402650000000008</v>
      </c>
      <c r="D37" s="9">
        <v>7.2628529999999998</v>
      </c>
      <c r="E37" s="9">
        <v>5.8832670000000009</v>
      </c>
      <c r="F37" s="9">
        <v>5.1223939999999999</v>
      </c>
      <c r="G37" s="9">
        <v>5.0298809999999996</v>
      </c>
      <c r="H37" s="9">
        <v>4.0716970000000003</v>
      </c>
      <c r="I37" s="9">
        <v>4.8253129999999995</v>
      </c>
      <c r="J37" s="9">
        <v>4.4610029999999998</v>
      </c>
      <c r="K37" s="9">
        <v>4.959708</v>
      </c>
      <c r="L37" s="9">
        <v>3.9437930000000003</v>
      </c>
      <c r="M37" s="9">
        <v>5.0630309999999996</v>
      </c>
      <c r="N37" s="9">
        <v>6.9472629999999995</v>
      </c>
      <c r="O37" s="10">
        <v>66.310468</v>
      </c>
      <c r="P37" s="11">
        <v>71.877826459645462</v>
      </c>
      <c r="Q37" s="12">
        <v>-7.7455854383286837E-2</v>
      </c>
    </row>
    <row r="38" spans="1:17" ht="13">
      <c r="A38" s="42" t="s">
        <v>61</v>
      </c>
      <c r="B38" s="8" t="s">
        <v>19</v>
      </c>
      <c r="C38" s="9">
        <v>0.36362499999999998</v>
      </c>
      <c r="D38" s="9">
        <v>0.30620600000000003</v>
      </c>
      <c r="E38" s="9">
        <v>0.55173899999999998</v>
      </c>
      <c r="F38" s="9">
        <v>0.70160299999999998</v>
      </c>
      <c r="G38" s="9">
        <v>0.26528399999999996</v>
      </c>
      <c r="H38" s="9">
        <v>0.26036500000000001</v>
      </c>
      <c r="I38" s="9">
        <v>0.599715</v>
      </c>
      <c r="J38" s="9">
        <v>0.42651</v>
      </c>
      <c r="K38" s="9">
        <v>0</v>
      </c>
      <c r="L38" s="9">
        <v>0</v>
      </c>
      <c r="M38" s="9">
        <v>0</v>
      </c>
      <c r="N38" s="9">
        <v>0</v>
      </c>
      <c r="O38" s="10">
        <v>3.4750470000000004</v>
      </c>
      <c r="P38" s="11">
        <v>9.7757249999999996</v>
      </c>
      <c r="Q38" s="12">
        <v>-0.64452283590219639</v>
      </c>
    </row>
    <row r="39" spans="1:17" ht="13">
      <c r="A39" s="43" t="s">
        <v>62</v>
      </c>
      <c r="B39" s="44"/>
      <c r="C39" s="45">
        <v>9.1038900000000016</v>
      </c>
      <c r="D39" s="45">
        <v>7.5690590000000002</v>
      </c>
      <c r="E39" s="45">
        <v>6.4350060000000013</v>
      </c>
      <c r="F39" s="45">
        <v>5.8239970000000003</v>
      </c>
      <c r="G39" s="45">
        <v>5.2951649999999999</v>
      </c>
      <c r="H39" s="45">
        <v>4.3320620000000005</v>
      </c>
      <c r="I39" s="45">
        <v>5.4250279999999993</v>
      </c>
      <c r="J39" s="45">
        <v>4.8875130000000002</v>
      </c>
      <c r="K39" s="45">
        <v>4.959708</v>
      </c>
      <c r="L39" s="45">
        <v>3.9437930000000003</v>
      </c>
      <c r="M39" s="45">
        <v>5.0630309999999996</v>
      </c>
      <c r="N39" s="45">
        <v>6.9472629999999995</v>
      </c>
      <c r="O39" s="46">
        <v>69.785515000000004</v>
      </c>
      <c r="P39" s="47">
        <v>81.653551459645442</v>
      </c>
      <c r="Q39" s="48">
        <v>-0.14534623721187223</v>
      </c>
    </row>
    <row r="40" spans="1:17" ht="13">
      <c r="A40" s="13" t="s">
        <v>29</v>
      </c>
      <c r="B40" s="14"/>
      <c r="C40" s="15">
        <v>46.005923000000003</v>
      </c>
      <c r="D40" s="15">
        <v>40.270622000000003</v>
      </c>
      <c r="E40" s="15">
        <v>40.507879000000003</v>
      </c>
      <c r="F40" s="15">
        <v>44.693657999999999</v>
      </c>
      <c r="G40" s="15">
        <v>43.841774000000001</v>
      </c>
      <c r="H40" s="15">
        <v>35.331401999999997</v>
      </c>
      <c r="I40" s="15">
        <v>44.383341999999999</v>
      </c>
      <c r="J40" s="15">
        <v>41.229513000000004</v>
      </c>
      <c r="K40" s="15">
        <v>39.230941000000001</v>
      </c>
      <c r="L40" s="15">
        <v>43.987935</v>
      </c>
      <c r="M40" s="15">
        <v>30.049876999999999</v>
      </c>
      <c r="N40" s="15">
        <v>31.429381999999993</v>
      </c>
      <c r="O40" s="16">
        <v>480.96224799999993</v>
      </c>
      <c r="P40" s="17">
        <v>483.18559545964536</v>
      </c>
      <c r="Q40" s="18">
        <v>-4.6014357227068814E-3</v>
      </c>
    </row>
    <row r="41" spans="1:17" ht="13">
      <c r="A41" s="20" t="s">
        <v>30</v>
      </c>
      <c r="B41" s="21" t="s">
        <v>3</v>
      </c>
      <c r="C41" s="15">
        <v>20.486800000000002</v>
      </c>
      <c r="D41" s="15">
        <v>19.394259999999992</v>
      </c>
      <c r="E41" s="15">
        <v>20.689079999999993</v>
      </c>
      <c r="F41" s="15">
        <v>22.538760000000007</v>
      </c>
      <c r="G41" s="15">
        <v>24.583840000000006</v>
      </c>
      <c r="H41" s="15">
        <v>19.426959999999998</v>
      </c>
      <c r="I41" s="15">
        <v>24.023759999999985</v>
      </c>
      <c r="J41" s="15">
        <v>20.802859999999999</v>
      </c>
      <c r="K41" s="15">
        <v>25.13745999999999</v>
      </c>
      <c r="L41" s="15">
        <v>17.054099999999998</v>
      </c>
      <c r="M41" s="15">
        <v>26.328459999999996</v>
      </c>
      <c r="N41" s="15">
        <v>23.809739999999994</v>
      </c>
      <c r="O41" s="16">
        <v>264.27607999999998</v>
      </c>
      <c r="P41" s="17">
        <v>310.71280000000002</v>
      </c>
      <c r="Q41" s="18">
        <v>-0.14945222726582241</v>
      </c>
    </row>
    <row r="42" spans="1:17" ht="13">
      <c r="A42" s="30" t="s">
        <v>37</v>
      </c>
      <c r="B42" s="21" t="s">
        <v>3</v>
      </c>
      <c r="C42" s="31">
        <v>0</v>
      </c>
      <c r="D42" s="31">
        <v>0</v>
      </c>
      <c r="E42" s="31">
        <v>-1.874336</v>
      </c>
      <c r="F42" s="31">
        <v>0</v>
      </c>
      <c r="G42" s="31">
        <v>0</v>
      </c>
      <c r="H42" s="31">
        <v>0</v>
      </c>
      <c r="I42" s="31">
        <v>0</v>
      </c>
      <c r="J42" s="31">
        <v>0</v>
      </c>
      <c r="K42" s="31">
        <v>0</v>
      </c>
      <c r="L42" s="31">
        <v>0</v>
      </c>
      <c r="M42" s="31">
        <v>0</v>
      </c>
      <c r="N42" s="31">
        <v>0</v>
      </c>
      <c r="O42" s="16">
        <v>-1.874336</v>
      </c>
      <c r="P42" s="17">
        <v>13.420896999999998</v>
      </c>
      <c r="Q42" s="18">
        <v>-1.1396580273285757</v>
      </c>
    </row>
    <row r="43" spans="1:17" ht="16" thickBot="1">
      <c r="A43" s="33" t="s">
        <v>31</v>
      </c>
      <c r="B43" s="34"/>
      <c r="C43" s="35">
        <v>921.80898980159327</v>
      </c>
      <c r="D43" s="35">
        <v>826.82109139880538</v>
      </c>
      <c r="E43" s="35">
        <v>887.76325397888695</v>
      </c>
      <c r="F43" s="35">
        <v>879.24621589018875</v>
      </c>
      <c r="G43" s="35">
        <v>938.38033278039711</v>
      </c>
      <c r="H43" s="35">
        <v>870.41509799586856</v>
      </c>
      <c r="I43" s="35">
        <v>985.56169583614076</v>
      </c>
      <c r="J43" s="35">
        <v>922.69079947207285</v>
      </c>
      <c r="K43" s="35">
        <v>912.56855439452772</v>
      </c>
      <c r="L43" s="35">
        <v>852.0382511247667</v>
      </c>
      <c r="M43" s="35">
        <v>826.43514512307127</v>
      </c>
      <c r="N43" s="35">
        <v>871.31133194728943</v>
      </c>
      <c r="O43" s="36">
        <v>10695.040759743608</v>
      </c>
      <c r="P43" s="35">
        <v>10527.51004250569</v>
      </c>
      <c r="Q43" s="37">
        <v>1.5913612673984501E-2</v>
      </c>
    </row>
    <row r="44" spans="1:17" ht="13" thickTop="1"/>
    <row r="47" spans="1:17">
      <c r="Q47" s="89"/>
    </row>
  </sheetData>
  <mergeCells count="5">
    <mergeCell ref="A34:B34"/>
    <mergeCell ref="A36:B36"/>
    <mergeCell ref="A1:Q1"/>
    <mergeCell ref="A30:B30"/>
    <mergeCell ref="A32:B3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6"/>
  <sheetViews>
    <sheetView zoomScale="60" zoomScaleNormal="60" workbookViewId="0">
      <selection activeCell="A35" sqref="A35:XFD35"/>
    </sheetView>
  </sheetViews>
  <sheetFormatPr defaultRowHeight="12.5"/>
  <cols>
    <col min="1" max="1" width="15.81640625" bestFit="1" customWidth="1"/>
  </cols>
  <sheetData>
    <row r="1" spans="1:17" ht="15.5">
      <c r="A1" s="99" t="s">
        <v>81</v>
      </c>
      <c r="B1" s="99"/>
      <c r="C1" s="99"/>
      <c r="D1" s="99"/>
      <c r="E1" s="99"/>
      <c r="F1" s="99"/>
      <c r="G1" s="99"/>
      <c r="H1" s="99"/>
      <c r="I1" s="99"/>
      <c r="J1" s="99"/>
      <c r="K1" s="99"/>
      <c r="L1" s="99"/>
      <c r="M1" s="99"/>
      <c r="N1" s="99"/>
      <c r="O1" s="99"/>
      <c r="P1" s="99"/>
      <c r="Q1" s="99"/>
    </row>
    <row r="2" spans="1:17" ht="13" thickBot="1"/>
    <row r="3" spans="1:17" ht="26.5" thickTop="1">
      <c r="A3" s="1" t="s">
        <v>0</v>
      </c>
      <c r="B3" s="2" t="s">
        <v>1</v>
      </c>
      <c r="C3" s="3">
        <v>43101</v>
      </c>
      <c r="D3" s="3">
        <v>43132</v>
      </c>
      <c r="E3" s="3">
        <v>43160</v>
      </c>
      <c r="F3" s="3">
        <v>43191</v>
      </c>
      <c r="G3" s="3">
        <v>43221</v>
      </c>
      <c r="H3" s="3">
        <v>43252</v>
      </c>
      <c r="I3" s="3">
        <v>43282</v>
      </c>
      <c r="J3" s="3">
        <v>43313</v>
      </c>
      <c r="K3" s="3">
        <v>43344</v>
      </c>
      <c r="L3" s="3">
        <v>43374</v>
      </c>
      <c r="M3" s="3">
        <v>43405</v>
      </c>
      <c r="N3" s="3">
        <v>43435</v>
      </c>
      <c r="O3" s="4" t="s">
        <v>82</v>
      </c>
      <c r="P3" s="5" t="s">
        <v>78</v>
      </c>
      <c r="Q3" s="6" t="s">
        <v>34</v>
      </c>
    </row>
    <row r="4" spans="1:17" ht="13">
      <c r="A4" s="7" t="s">
        <v>2</v>
      </c>
      <c r="B4" s="8" t="s">
        <v>3</v>
      </c>
      <c r="C4" s="9">
        <v>70.022260000000003</v>
      </c>
      <c r="D4" s="9">
        <v>51.365788999999985</v>
      </c>
      <c r="E4" s="9">
        <v>53.608595999999999</v>
      </c>
      <c r="F4" s="9">
        <v>43.886489999999988</v>
      </c>
      <c r="G4" s="9">
        <v>49.907120000000013</v>
      </c>
      <c r="H4" s="9">
        <v>42.844542000000004</v>
      </c>
      <c r="I4" s="9">
        <v>42.692583999999989</v>
      </c>
      <c r="J4" s="9">
        <v>41.490001999999983</v>
      </c>
      <c r="K4" s="9">
        <v>36.971277999999998</v>
      </c>
      <c r="L4" s="9">
        <v>42.363986000000004</v>
      </c>
      <c r="M4" s="9">
        <v>48.654771000000004</v>
      </c>
      <c r="N4" s="9">
        <v>67.949561000000003</v>
      </c>
      <c r="O4" s="10">
        <v>591.756979</v>
      </c>
      <c r="P4" s="11">
        <v>633.86380299999996</v>
      </c>
      <c r="Q4" s="12">
        <v>-6.6428819252201343E-2</v>
      </c>
    </row>
    <row r="5" spans="1:17" ht="13">
      <c r="A5" s="7" t="s">
        <v>4</v>
      </c>
      <c r="B5" s="8" t="s">
        <v>5</v>
      </c>
      <c r="C5" s="9">
        <v>13.011338</v>
      </c>
      <c r="D5" s="9">
        <v>5.891083000000001</v>
      </c>
      <c r="E5" s="9">
        <v>6.5522319999999983</v>
      </c>
      <c r="F5" s="9">
        <v>10.964454</v>
      </c>
      <c r="G5" s="9">
        <v>8.1651533429003909</v>
      </c>
      <c r="H5" s="9">
        <v>12.795193999999999</v>
      </c>
      <c r="I5" s="9">
        <v>7.0201080000000013</v>
      </c>
      <c r="J5" s="9">
        <v>5.6074549999999999</v>
      </c>
      <c r="K5" s="9">
        <v>16.189864</v>
      </c>
      <c r="L5" s="9">
        <v>15.821327</v>
      </c>
      <c r="M5" s="9">
        <v>14.288990999999998</v>
      </c>
      <c r="N5" s="9">
        <v>11.450951</v>
      </c>
      <c r="O5" s="10">
        <v>127.75815034290039</v>
      </c>
      <c r="P5" s="11">
        <v>110.43842700000002</v>
      </c>
      <c r="Q5" s="12">
        <v>0.15682696515498518</v>
      </c>
    </row>
    <row r="6" spans="1:17" ht="13">
      <c r="A6" s="7" t="s">
        <v>6</v>
      </c>
      <c r="B6" s="8" t="s">
        <v>5</v>
      </c>
      <c r="C6" s="9">
        <v>16.832070999999999</v>
      </c>
      <c r="D6" s="9">
        <v>15.810751</v>
      </c>
      <c r="E6" s="9">
        <v>17.757917000000003</v>
      </c>
      <c r="F6" s="9">
        <v>16.255330000000001</v>
      </c>
      <c r="G6" s="9">
        <v>14.860187</v>
      </c>
      <c r="H6" s="9">
        <v>17.363242999999997</v>
      </c>
      <c r="I6" s="9">
        <v>16.178796000000002</v>
      </c>
      <c r="J6" s="9">
        <v>17.785751999999999</v>
      </c>
      <c r="K6" s="9">
        <v>17.163694</v>
      </c>
      <c r="L6" s="9">
        <v>17.164676</v>
      </c>
      <c r="M6" s="9">
        <v>14.040124</v>
      </c>
      <c r="N6" s="9">
        <v>15.621022</v>
      </c>
      <c r="O6" s="10">
        <v>196.833563</v>
      </c>
      <c r="P6" s="11">
        <v>172.37205700000001</v>
      </c>
      <c r="Q6" s="12">
        <v>0.1419110871317153</v>
      </c>
    </row>
    <row r="7" spans="1:17" ht="13">
      <c r="A7" s="13" t="s">
        <v>79</v>
      </c>
      <c r="B7" s="14"/>
      <c r="C7" s="15">
        <v>99.865668999999997</v>
      </c>
      <c r="D7" s="15">
        <v>73.067622999999983</v>
      </c>
      <c r="E7" s="15">
        <v>77.918745000000001</v>
      </c>
      <c r="F7" s="15">
        <v>71.106273999999985</v>
      </c>
      <c r="G7" s="15">
        <v>72.932460342900399</v>
      </c>
      <c r="H7" s="15">
        <v>73.002978999999996</v>
      </c>
      <c r="I7" s="15">
        <v>65.891487999999995</v>
      </c>
      <c r="J7" s="15">
        <v>64.883208999999979</v>
      </c>
      <c r="K7" s="15">
        <v>70.324836000000005</v>
      </c>
      <c r="L7" s="15">
        <v>75.349989000000008</v>
      </c>
      <c r="M7" s="15">
        <v>76.983885999999998</v>
      </c>
      <c r="N7" s="15">
        <v>95.021534000000003</v>
      </c>
      <c r="O7" s="16">
        <v>916.34869234290034</v>
      </c>
      <c r="P7" s="17">
        <v>916.67428699999994</v>
      </c>
      <c r="Q7" s="18">
        <v>-3.5519121864446834E-4</v>
      </c>
    </row>
    <row r="8" spans="1:17" ht="13">
      <c r="A8" s="7" t="s">
        <v>8</v>
      </c>
      <c r="B8" s="8" t="s">
        <v>3</v>
      </c>
      <c r="C8" s="9">
        <v>261.8431241625749</v>
      </c>
      <c r="D8" s="9">
        <v>244.23838580301864</v>
      </c>
      <c r="E8" s="9">
        <v>271.20168680162982</v>
      </c>
      <c r="F8" s="9">
        <v>261.25520269227871</v>
      </c>
      <c r="G8" s="9">
        <v>284.32683811652629</v>
      </c>
      <c r="H8" s="9">
        <v>271.2888143169767</v>
      </c>
      <c r="I8" s="9">
        <v>294.40097197131195</v>
      </c>
      <c r="J8" s="9">
        <v>291.23153154008719</v>
      </c>
      <c r="K8" s="9">
        <v>249.60804571779667</v>
      </c>
      <c r="L8" s="9">
        <v>272.57609867288659</v>
      </c>
      <c r="M8" s="9">
        <v>259.67025462657097</v>
      </c>
      <c r="N8" s="9">
        <v>262.56287480369258</v>
      </c>
      <c r="O8" s="10">
        <v>3224.203829225351</v>
      </c>
      <c r="P8" s="11">
        <v>3221.986680422131</v>
      </c>
      <c r="Q8" s="12">
        <v>6.8813096487718717E-4</v>
      </c>
    </row>
    <row r="9" spans="1:17" ht="13">
      <c r="A9" s="7" t="s">
        <v>9</v>
      </c>
      <c r="B9" s="8" t="s">
        <v>3</v>
      </c>
      <c r="C9" s="9">
        <v>1.1263289413676441</v>
      </c>
      <c r="D9" s="9">
        <v>1.0027652033665211</v>
      </c>
      <c r="E9" s="9">
        <v>1.2716866086901</v>
      </c>
      <c r="F9" s="9">
        <v>1.2249915319178351</v>
      </c>
      <c r="G9" s="9">
        <v>1.1900035438943342</v>
      </c>
      <c r="H9" s="9">
        <v>1.1734850000000001</v>
      </c>
      <c r="I9" s="9">
        <v>1.3357879999999998</v>
      </c>
      <c r="J9" s="9">
        <v>1.1263731346826129</v>
      </c>
      <c r="K9" s="9">
        <v>1.2902770000000003</v>
      </c>
      <c r="L9" s="9">
        <v>1.2355939995002445</v>
      </c>
      <c r="M9" s="9">
        <v>1.2390523949734493</v>
      </c>
      <c r="N9" s="9">
        <v>1.1153753946686029</v>
      </c>
      <c r="O9" s="10">
        <v>14.331720753061344</v>
      </c>
      <c r="P9" s="11">
        <v>13.207035601298317</v>
      </c>
      <c r="Q9" s="12">
        <v>8.5158031349023222E-2</v>
      </c>
    </row>
    <row r="10" spans="1:17" ht="13">
      <c r="A10" s="13" t="s">
        <v>35</v>
      </c>
      <c r="B10" s="14"/>
      <c r="C10" s="19">
        <v>262.96945310394256</v>
      </c>
      <c r="D10" s="19">
        <v>245.24115100638517</v>
      </c>
      <c r="E10" s="19">
        <v>272.47337341031994</v>
      </c>
      <c r="F10" s="19">
        <v>262.48019422419657</v>
      </c>
      <c r="G10" s="19">
        <v>285.5168416604206</v>
      </c>
      <c r="H10" s="19">
        <v>272.46229931697673</v>
      </c>
      <c r="I10" s="19">
        <v>295.73675997131193</v>
      </c>
      <c r="J10" s="19">
        <v>292.35790467476983</v>
      </c>
      <c r="K10" s="19">
        <v>250.89832271779667</v>
      </c>
      <c r="L10" s="19">
        <v>273.81169267238681</v>
      </c>
      <c r="M10" s="19">
        <v>260.90930702154441</v>
      </c>
      <c r="N10" s="19">
        <v>263.67825019836118</v>
      </c>
      <c r="O10" s="16">
        <v>3238.5355499784127</v>
      </c>
      <c r="P10" s="17">
        <v>3235.1937160234293</v>
      </c>
      <c r="Q10" s="18">
        <v>1.0329625513403329E-3</v>
      </c>
    </row>
    <row r="11" spans="1:17" ht="13">
      <c r="A11" s="20" t="s">
        <v>36</v>
      </c>
      <c r="B11" s="21" t="s">
        <v>5</v>
      </c>
      <c r="C11" s="19">
        <v>37.232221000000003</v>
      </c>
      <c r="D11" s="19">
        <v>39.61198199999999</v>
      </c>
      <c r="E11" s="19">
        <v>47.481992000000005</v>
      </c>
      <c r="F11" s="19">
        <v>38.391903999999997</v>
      </c>
      <c r="G11" s="19">
        <v>40.393050000000002</v>
      </c>
      <c r="H11" s="19">
        <v>35.205646000000002</v>
      </c>
      <c r="I11" s="19">
        <v>34.033084000000002</v>
      </c>
      <c r="J11" s="19">
        <v>38.037921000000004</v>
      </c>
      <c r="K11" s="19">
        <v>36.564249000000004</v>
      </c>
      <c r="L11" s="19">
        <v>40.049000999999997</v>
      </c>
      <c r="M11" s="19">
        <v>38.671518000000006</v>
      </c>
      <c r="N11" s="19">
        <v>34.001004999999999</v>
      </c>
      <c r="O11" s="16">
        <v>459.67357299999998</v>
      </c>
      <c r="P11" s="17">
        <v>312.30157399999996</v>
      </c>
      <c r="Q11" s="18">
        <v>0.47189002960324511</v>
      </c>
    </row>
    <row r="12" spans="1:17" ht="13">
      <c r="A12" s="7" t="s">
        <v>10</v>
      </c>
      <c r="B12" s="8" t="s">
        <v>3</v>
      </c>
      <c r="C12" s="9">
        <v>7.909999999999999E-2</v>
      </c>
      <c r="D12" s="9">
        <v>7.1919999999999998E-2</v>
      </c>
      <c r="E12" s="9">
        <v>7.4999999999999997E-2</v>
      </c>
      <c r="F12" s="9">
        <v>6.3880000000000006E-2</v>
      </c>
      <c r="G12" s="9">
        <v>7.2559999999999999E-2</v>
      </c>
      <c r="H12" s="9">
        <v>7.4999999999999997E-2</v>
      </c>
      <c r="I12" s="9">
        <v>8.6620000000000003E-2</v>
      </c>
      <c r="J12" s="9">
        <v>7.465999999999999E-2</v>
      </c>
      <c r="K12" s="9">
        <v>4.2979999999999997E-2</v>
      </c>
      <c r="L12" s="9">
        <v>0.12773999999999999</v>
      </c>
      <c r="M12" s="9">
        <v>5.9539999999999996E-2</v>
      </c>
      <c r="N12" s="9">
        <v>0.10276</v>
      </c>
      <c r="O12" s="10">
        <v>0.93175999999999992</v>
      </c>
      <c r="P12" s="11">
        <v>0.8806400000000002</v>
      </c>
      <c r="Q12" s="12">
        <v>5.8048691860464796E-2</v>
      </c>
    </row>
    <row r="13" spans="1:17" ht="13">
      <c r="A13" s="7" t="s">
        <v>10</v>
      </c>
      <c r="B13" s="8" t="s">
        <v>5</v>
      </c>
      <c r="C13" s="9">
        <v>51.898683000000005</v>
      </c>
      <c r="D13" s="9">
        <v>20.682504999999999</v>
      </c>
      <c r="E13" s="9">
        <v>23.212897000000002</v>
      </c>
      <c r="F13" s="9">
        <v>40.583710000000004</v>
      </c>
      <c r="G13" s="9">
        <v>45.555690000000006</v>
      </c>
      <c r="H13" s="9">
        <v>44.762979000000001</v>
      </c>
      <c r="I13" s="9">
        <v>44.211084999999997</v>
      </c>
      <c r="J13" s="9">
        <v>40.738287000000007</v>
      </c>
      <c r="K13" s="9">
        <v>27.509217</v>
      </c>
      <c r="L13" s="9">
        <v>32.084229999999998</v>
      </c>
      <c r="M13" s="9">
        <v>36.591927000000005</v>
      </c>
      <c r="N13" s="9">
        <v>44.282135000000004</v>
      </c>
      <c r="O13" s="10">
        <v>452.11334499999998</v>
      </c>
      <c r="P13" s="11">
        <v>526.35278000000005</v>
      </c>
      <c r="Q13" s="12">
        <v>-0.14104501357435606</v>
      </c>
    </row>
    <row r="14" spans="1:17" ht="13">
      <c r="A14" s="13" t="s">
        <v>11</v>
      </c>
      <c r="B14" s="14"/>
      <c r="C14" s="15">
        <v>51.977783000000002</v>
      </c>
      <c r="D14" s="15">
        <v>20.754424999999998</v>
      </c>
      <c r="E14" s="15">
        <v>23.287897000000001</v>
      </c>
      <c r="F14" s="15">
        <v>40.647590000000001</v>
      </c>
      <c r="G14" s="15">
        <v>45.628250000000008</v>
      </c>
      <c r="H14" s="15">
        <v>44.837979000000004</v>
      </c>
      <c r="I14" s="15">
        <v>44.297705000000001</v>
      </c>
      <c r="J14" s="15">
        <v>40.812947000000008</v>
      </c>
      <c r="K14" s="15">
        <v>27.552197</v>
      </c>
      <c r="L14" s="15">
        <v>32.211970000000001</v>
      </c>
      <c r="M14" s="15">
        <v>36.651467000000004</v>
      </c>
      <c r="N14" s="15">
        <v>44.384895000000007</v>
      </c>
      <c r="O14" s="16">
        <v>453.04510500000009</v>
      </c>
      <c r="P14" s="17">
        <v>527.23342000000002</v>
      </c>
      <c r="Q14" s="18">
        <v>-0.14071246659591485</v>
      </c>
    </row>
    <row r="15" spans="1:17" ht="13">
      <c r="A15" s="7" t="s">
        <v>12</v>
      </c>
      <c r="B15" s="8" t="s">
        <v>3</v>
      </c>
      <c r="C15" s="9">
        <v>25.26464750023235</v>
      </c>
      <c r="D15" s="9">
        <v>18.049750960642456</v>
      </c>
      <c r="E15" s="9">
        <v>20.911611379513154</v>
      </c>
      <c r="F15" s="9">
        <v>13.982544707453091</v>
      </c>
      <c r="G15" s="9">
        <v>25.169391279786961</v>
      </c>
      <c r="H15" s="9">
        <v>19.862665633884429</v>
      </c>
      <c r="I15" s="9">
        <v>20.932265239612569</v>
      </c>
      <c r="J15" s="9">
        <v>18.352120999240046</v>
      </c>
      <c r="K15" s="9">
        <v>11.943250730873977</v>
      </c>
      <c r="L15" s="9">
        <v>21.407488334621132</v>
      </c>
      <c r="M15" s="9">
        <v>25.796306749866904</v>
      </c>
      <c r="N15" s="9">
        <v>21.207381843253742</v>
      </c>
      <c r="O15" s="10">
        <v>242.87942535898082</v>
      </c>
      <c r="P15" s="11">
        <v>252.03725419563301</v>
      </c>
      <c r="Q15" s="12">
        <v>-3.6335219036880195E-2</v>
      </c>
    </row>
    <row r="16" spans="1:17" ht="13">
      <c r="A16" s="7" t="s">
        <v>12</v>
      </c>
      <c r="B16" s="8" t="s">
        <v>13</v>
      </c>
      <c r="C16" s="9">
        <v>76.879908655394544</v>
      </c>
      <c r="D16" s="9">
        <v>74.949945496519192</v>
      </c>
      <c r="E16" s="9">
        <v>89.704945551594164</v>
      </c>
      <c r="F16" s="9">
        <v>90.431860461377184</v>
      </c>
      <c r="G16" s="9">
        <v>97.185407042264401</v>
      </c>
      <c r="H16" s="9">
        <v>91.616567455797338</v>
      </c>
      <c r="I16" s="9">
        <v>113.4223391574486</v>
      </c>
      <c r="J16" s="9">
        <v>116.01880591169628</v>
      </c>
      <c r="K16" s="9">
        <v>95.631812566178098</v>
      </c>
      <c r="L16" s="9">
        <v>99.995735613574084</v>
      </c>
      <c r="M16" s="9">
        <v>83.880344647807064</v>
      </c>
      <c r="N16" s="9">
        <v>84.998760419565087</v>
      </c>
      <c r="O16" s="10">
        <v>1114.7164329792161</v>
      </c>
      <c r="P16" s="11">
        <v>1046.8479222453925</v>
      </c>
      <c r="Q16" s="12">
        <v>6.483129907565921E-2</v>
      </c>
    </row>
    <row r="17" spans="1:17" ht="13">
      <c r="A17" s="13" t="s">
        <v>14</v>
      </c>
      <c r="B17" s="14"/>
      <c r="C17" s="15">
        <v>102.1445561556269</v>
      </c>
      <c r="D17" s="15">
        <v>92.999696457161647</v>
      </c>
      <c r="E17" s="15">
        <v>110.61655693110731</v>
      </c>
      <c r="F17" s="15">
        <v>104.41440516883027</v>
      </c>
      <c r="G17" s="15">
        <v>122.35479832205137</v>
      </c>
      <c r="H17" s="15">
        <v>111.47923308968177</v>
      </c>
      <c r="I17" s="15">
        <v>134.35460439706117</v>
      </c>
      <c r="J17" s="15">
        <v>134.37092691093633</v>
      </c>
      <c r="K17" s="15">
        <v>107.57506329705208</v>
      </c>
      <c r="L17" s="15">
        <v>121.40322394819522</v>
      </c>
      <c r="M17" s="15">
        <v>109.67665139767396</v>
      </c>
      <c r="N17" s="15">
        <v>106.20614226281883</v>
      </c>
      <c r="O17" s="16">
        <v>1357.5958583381969</v>
      </c>
      <c r="P17" s="17">
        <v>1298.8851764410258</v>
      </c>
      <c r="Q17" s="18">
        <v>4.5200825263122635E-2</v>
      </c>
    </row>
    <row r="18" spans="1:17" ht="13">
      <c r="A18" s="7" t="s">
        <v>15</v>
      </c>
      <c r="B18" s="8" t="s">
        <v>3</v>
      </c>
      <c r="C18" s="9">
        <v>0.35647299999999993</v>
      </c>
      <c r="D18" s="9">
        <v>0.17221500000000001</v>
      </c>
      <c r="E18" s="9">
        <v>0.14558600000000002</v>
      </c>
      <c r="F18" s="9">
        <v>0.12481199999999999</v>
      </c>
      <c r="G18" s="9">
        <v>0.148595</v>
      </c>
      <c r="H18" s="9">
        <v>0.105</v>
      </c>
      <c r="I18" s="9">
        <v>0.105</v>
      </c>
      <c r="J18" s="9">
        <v>0.104768</v>
      </c>
      <c r="K18" s="9">
        <v>0.104018</v>
      </c>
      <c r="L18" s="9">
        <v>0.135574</v>
      </c>
      <c r="M18" s="9">
        <v>0.163351</v>
      </c>
      <c r="N18" s="9">
        <v>0.19936699999999999</v>
      </c>
      <c r="O18" s="10">
        <v>1.8647590000000001</v>
      </c>
      <c r="P18" s="11">
        <v>6.5745942485081228</v>
      </c>
      <c r="Q18" s="12">
        <v>-0.71636896065135236</v>
      </c>
    </row>
    <row r="19" spans="1:17" ht="13">
      <c r="A19" s="7" t="s">
        <v>16</v>
      </c>
      <c r="B19" s="8" t="s">
        <v>3</v>
      </c>
      <c r="C19" s="9">
        <v>263.07364184830664</v>
      </c>
      <c r="D19" s="9">
        <v>246.68662508075911</v>
      </c>
      <c r="E19" s="9">
        <v>276.80200139311245</v>
      </c>
      <c r="F19" s="9">
        <v>261.11089824679647</v>
      </c>
      <c r="G19" s="9">
        <v>290.31039160692563</v>
      </c>
      <c r="H19" s="9">
        <v>248.83883811122985</v>
      </c>
      <c r="I19" s="9">
        <v>294.11201901259176</v>
      </c>
      <c r="J19" s="9">
        <v>272.20990655559405</v>
      </c>
      <c r="K19" s="9">
        <v>223.84449587308958</v>
      </c>
      <c r="L19" s="9">
        <v>274.10636931622855</v>
      </c>
      <c r="M19" s="9">
        <v>263.6091967564688</v>
      </c>
      <c r="N19" s="9">
        <v>265.93138474049283</v>
      </c>
      <c r="O19" s="10">
        <v>3180.635768541596</v>
      </c>
      <c r="P19" s="11">
        <v>3227.3036348919491</v>
      </c>
      <c r="Q19" s="12">
        <v>-1.4460327143006935E-2</v>
      </c>
    </row>
    <row r="20" spans="1:17" ht="13">
      <c r="A20" s="22" t="s">
        <v>17</v>
      </c>
      <c r="B20" s="23"/>
      <c r="C20" s="9">
        <v>263.43011484830663</v>
      </c>
      <c r="D20" s="9">
        <v>246.85884008075911</v>
      </c>
      <c r="E20" s="9">
        <v>276.94758739311243</v>
      </c>
      <c r="F20" s="9">
        <v>261.23571024679649</v>
      </c>
      <c r="G20" s="9">
        <v>290.45898660692563</v>
      </c>
      <c r="H20" s="9">
        <v>248.94383811122984</v>
      </c>
      <c r="I20" s="9">
        <v>294.21701901259178</v>
      </c>
      <c r="J20" s="9">
        <v>272.31467455559402</v>
      </c>
      <c r="K20" s="9">
        <v>223.94851387308958</v>
      </c>
      <c r="L20" s="9">
        <v>274.24194331622857</v>
      </c>
      <c r="M20" s="9">
        <v>263.77254775646878</v>
      </c>
      <c r="N20" s="9">
        <v>266.13075174049283</v>
      </c>
      <c r="O20" s="10">
        <v>3182.5005275415961</v>
      </c>
      <c r="P20" s="11">
        <v>3233.8782291404568</v>
      </c>
      <c r="Q20" s="12">
        <v>-1.5887333399228432E-2</v>
      </c>
    </row>
    <row r="21" spans="1:17" ht="13">
      <c r="A21" s="7" t="s">
        <v>80</v>
      </c>
      <c r="B21" s="8" t="s">
        <v>18</v>
      </c>
      <c r="C21" s="9">
        <v>2.1746340093997549</v>
      </c>
      <c r="D21" s="9">
        <v>2.2562109996075268</v>
      </c>
      <c r="E21" s="9">
        <v>1.5468669677388938</v>
      </c>
      <c r="F21" s="9">
        <v>1.1662974447751591</v>
      </c>
      <c r="G21" s="9">
        <v>13.979485929649512</v>
      </c>
      <c r="H21" s="9">
        <v>4.56487845377581</v>
      </c>
      <c r="I21" s="9">
        <v>19.588543991238478</v>
      </c>
      <c r="J21" s="9">
        <v>3.1646419939451</v>
      </c>
      <c r="K21" s="9">
        <v>3.3112737153193823</v>
      </c>
      <c r="L21" s="9">
        <v>1.6492770000000001</v>
      </c>
      <c r="M21" s="9">
        <v>3.5102580329875264</v>
      </c>
      <c r="N21" s="9">
        <v>4.45106905997421</v>
      </c>
      <c r="O21" s="38">
        <v>61.363437598411345</v>
      </c>
      <c r="P21" s="11">
        <v>171.73339118342577</v>
      </c>
      <c r="Q21" s="12">
        <v>-0.64268196664869903</v>
      </c>
    </row>
    <row r="22" spans="1:17" ht="13">
      <c r="A22" s="7" t="s">
        <v>85</v>
      </c>
      <c r="B22" s="8" t="s">
        <v>19</v>
      </c>
      <c r="C22" s="9">
        <v>1.948736432779419</v>
      </c>
      <c r="D22" s="9">
        <v>1.8538131912608036</v>
      </c>
      <c r="E22" s="9">
        <v>3.7303446457607983</v>
      </c>
      <c r="F22" s="9">
        <v>5.1304872404624779</v>
      </c>
      <c r="G22" s="9">
        <v>4.9710656726227276</v>
      </c>
      <c r="H22" s="9">
        <v>4.493371192451546</v>
      </c>
      <c r="I22" s="9">
        <v>5.3590023439269929</v>
      </c>
      <c r="J22" s="9">
        <v>3.9423766542193079</v>
      </c>
      <c r="K22" s="9">
        <v>4.4387190391719011</v>
      </c>
      <c r="L22" s="9">
        <v>5.2347169514666643</v>
      </c>
      <c r="M22" s="9">
        <v>5.7757694112538625</v>
      </c>
      <c r="N22" s="9">
        <v>4.2496034711488173</v>
      </c>
      <c r="O22" s="10">
        <v>51.128006246525324</v>
      </c>
      <c r="P22" s="11">
        <v>41.638623333306249</v>
      </c>
      <c r="Q22" s="12">
        <v>0.22789857477417197</v>
      </c>
    </row>
    <row r="23" spans="1:17" ht="13">
      <c r="A23" s="13" t="s">
        <v>20</v>
      </c>
      <c r="B23" s="14"/>
      <c r="C23" s="15">
        <v>267.55348529048581</v>
      </c>
      <c r="D23" s="15">
        <v>250.96886427162744</v>
      </c>
      <c r="E23" s="15">
        <v>282.2247990066121</v>
      </c>
      <c r="F23" s="15">
        <v>267.53249493203413</v>
      </c>
      <c r="G23" s="15">
        <v>309.40953820919788</v>
      </c>
      <c r="H23" s="15">
        <v>258.00208775745716</v>
      </c>
      <c r="I23" s="15">
        <v>319.16456534775722</v>
      </c>
      <c r="J23" s="15">
        <v>279.42169320375842</v>
      </c>
      <c r="K23" s="15">
        <v>231.69850662758085</v>
      </c>
      <c r="L23" s="15">
        <v>281.12593726769524</v>
      </c>
      <c r="M23" s="15">
        <v>273.05857520071015</v>
      </c>
      <c r="N23" s="15">
        <v>274.83142427161584</v>
      </c>
      <c r="O23" s="16">
        <v>3294.991971386532</v>
      </c>
      <c r="P23" s="17">
        <v>3447.250243657189</v>
      </c>
      <c r="Q23" s="18">
        <v>-4.4168035828210161E-2</v>
      </c>
    </row>
    <row r="24" spans="1:17" ht="15.5">
      <c r="A24" s="24" t="s">
        <v>21</v>
      </c>
      <c r="B24" s="25"/>
      <c r="C24" s="26">
        <v>821.7431675500552</v>
      </c>
      <c r="D24" s="26">
        <v>722.64374173517433</v>
      </c>
      <c r="E24" s="26">
        <v>814.00336334803933</v>
      </c>
      <c r="F24" s="26">
        <v>784.5728623250609</v>
      </c>
      <c r="G24" s="26">
        <v>876.23493853457023</v>
      </c>
      <c r="H24" s="26">
        <v>794.99022416411572</v>
      </c>
      <c r="I24" s="26">
        <v>893.47820671613033</v>
      </c>
      <c r="J24" s="26">
        <v>849.88460178946457</v>
      </c>
      <c r="K24" s="26">
        <v>724.61317464242961</v>
      </c>
      <c r="L24" s="26">
        <v>823.95181388827734</v>
      </c>
      <c r="M24" s="26">
        <v>795.95140461992844</v>
      </c>
      <c r="N24" s="26">
        <v>818.12325073279578</v>
      </c>
      <c r="O24" s="27">
        <v>9720.190750046042</v>
      </c>
      <c r="P24" s="28">
        <v>9737.5384171216447</v>
      </c>
      <c r="Q24" s="29">
        <v>-1.7815248918658932E-3</v>
      </c>
    </row>
    <row r="25" spans="1:17" ht="26">
      <c r="A25" s="42" t="s">
        <v>55</v>
      </c>
      <c r="B25" s="8" t="s">
        <v>3</v>
      </c>
      <c r="C25" s="9">
        <v>14.915819999999998</v>
      </c>
      <c r="D25" s="9">
        <v>13.005099999999999</v>
      </c>
      <c r="E25" s="9">
        <v>15.009620000000002</v>
      </c>
      <c r="F25" s="9">
        <v>12.067480000000002</v>
      </c>
      <c r="G25" s="9">
        <v>18.3355</v>
      </c>
      <c r="H25" s="9">
        <v>13.76172</v>
      </c>
      <c r="I25" s="9">
        <v>16.450980000000005</v>
      </c>
      <c r="J25" s="9">
        <v>14.04454</v>
      </c>
      <c r="K25" s="9">
        <v>8.8651600000000013</v>
      </c>
      <c r="L25" s="9">
        <v>11.681480000000001</v>
      </c>
      <c r="M25" s="9">
        <v>11.134799999999998</v>
      </c>
      <c r="N25" s="9">
        <v>11.865395000000003</v>
      </c>
      <c r="O25" s="10">
        <v>161.137595</v>
      </c>
      <c r="P25" s="11">
        <v>175.47358000000003</v>
      </c>
      <c r="Q25" s="12">
        <v>-8.1698823264448217E-2</v>
      </c>
    </row>
    <row r="26" spans="1:17" ht="26">
      <c r="A26" s="42" t="s">
        <v>55</v>
      </c>
      <c r="B26" s="8" t="s">
        <v>23</v>
      </c>
      <c r="C26" s="9">
        <v>30.693999999999999</v>
      </c>
      <c r="D26" s="9">
        <v>26.533467000000002</v>
      </c>
      <c r="E26" s="9">
        <v>34.763653999999995</v>
      </c>
      <c r="F26" s="9">
        <v>20.622795999999997</v>
      </c>
      <c r="G26" s="9">
        <v>20.196643000000002</v>
      </c>
      <c r="H26" s="9">
        <v>19.374115000000003</v>
      </c>
      <c r="I26" s="9">
        <v>21.632272</v>
      </c>
      <c r="J26" s="9">
        <v>38.173988999999999</v>
      </c>
      <c r="K26" s="9">
        <v>25.013760999999999</v>
      </c>
      <c r="L26" s="9">
        <v>18.836682</v>
      </c>
      <c r="M26" s="9">
        <v>20.883065999999999</v>
      </c>
      <c r="N26" s="9">
        <v>30.707650000000001</v>
      </c>
      <c r="O26" s="10">
        <v>307.43209499999995</v>
      </c>
      <c r="P26" s="11">
        <v>270.98425800000001</v>
      </c>
      <c r="Q26" s="12">
        <v>0.13450167647745781</v>
      </c>
    </row>
    <row r="27" spans="1:17" ht="13">
      <c r="A27" s="43" t="s">
        <v>24</v>
      </c>
      <c r="B27" s="44"/>
      <c r="C27" s="45">
        <v>45.609819999999999</v>
      </c>
      <c r="D27" s="45">
        <v>39.538567</v>
      </c>
      <c r="E27" s="45">
        <v>49.773274000000001</v>
      </c>
      <c r="F27" s="45">
        <v>32.690275999999997</v>
      </c>
      <c r="G27" s="45">
        <v>38.532143000000005</v>
      </c>
      <c r="H27" s="45">
        <v>33.135835</v>
      </c>
      <c r="I27" s="45">
        <v>38.083252000000002</v>
      </c>
      <c r="J27" s="45">
        <v>52.218528999999997</v>
      </c>
      <c r="K27" s="45">
        <v>33.878920999999998</v>
      </c>
      <c r="L27" s="45">
        <v>30.518162</v>
      </c>
      <c r="M27" s="45">
        <v>32.017865999999998</v>
      </c>
      <c r="N27" s="45">
        <v>42.573045000000008</v>
      </c>
      <c r="O27" s="46">
        <v>468.56969000000004</v>
      </c>
      <c r="P27" s="47">
        <v>446.45783800000004</v>
      </c>
      <c r="Q27" s="48">
        <v>4.9527301612744878E-2</v>
      </c>
    </row>
    <row r="28" spans="1:17" ht="26">
      <c r="A28" s="42" t="s">
        <v>57</v>
      </c>
      <c r="B28" s="85" t="s">
        <v>5</v>
      </c>
      <c r="C28" s="9">
        <v>-3.0756199999999998</v>
      </c>
      <c r="D28" s="9">
        <v>-1.610161</v>
      </c>
      <c r="E28" s="9">
        <v>-1.9374180000000001</v>
      </c>
      <c r="F28" s="9">
        <v>-2.9521310000000001</v>
      </c>
      <c r="G28" s="9">
        <v>-2.762861</v>
      </c>
      <c r="H28" s="9">
        <v>-2.8506260000000001</v>
      </c>
      <c r="I28" s="9">
        <v>-3.0485090000000001</v>
      </c>
      <c r="J28" s="9">
        <v>-2.8116050000000001</v>
      </c>
      <c r="K28" s="9">
        <v>-1.7972300000000001</v>
      </c>
      <c r="L28" s="9">
        <v>-3.0579210000000003</v>
      </c>
      <c r="M28" s="9">
        <v>-2.1290909999999998</v>
      </c>
      <c r="N28" s="9">
        <v>-2.1499080000000004</v>
      </c>
      <c r="O28" s="10">
        <v>-30.183080999999998</v>
      </c>
      <c r="P28" s="11">
        <v>-28.438086999999999</v>
      </c>
      <c r="Q28" s="12">
        <v>6.1361159771400775E-2</v>
      </c>
    </row>
    <row r="29" spans="1:17" ht="26">
      <c r="A29" s="42" t="s">
        <v>57</v>
      </c>
      <c r="B29" s="85" t="s">
        <v>18</v>
      </c>
      <c r="C29" s="9">
        <v>0.4</v>
      </c>
      <c r="D29" s="9">
        <v>0.99</v>
      </c>
      <c r="E29" s="9">
        <v>1.1339999999999999</v>
      </c>
      <c r="F29" s="9">
        <v>2.7360000000000002</v>
      </c>
      <c r="G29" s="9">
        <v>1.488</v>
      </c>
      <c r="H29" s="9">
        <v>5.4820000000000002</v>
      </c>
      <c r="I29" s="9">
        <v>3.7669999999999999</v>
      </c>
      <c r="J29" s="9">
        <v>1.181</v>
      </c>
      <c r="K29" s="9">
        <v>1.3540000000000001</v>
      </c>
      <c r="L29" s="9">
        <v>1.1639999999999999</v>
      </c>
      <c r="M29" s="9">
        <v>0.88600000000000001</v>
      </c>
      <c r="N29" s="9">
        <v>0.152</v>
      </c>
      <c r="O29" s="10">
        <v>20.734000000000002</v>
      </c>
      <c r="P29" s="11">
        <v>25.123999999999995</v>
      </c>
      <c r="Q29" s="12">
        <v>-0.17473332271931197</v>
      </c>
    </row>
    <row r="30" spans="1:17" ht="26">
      <c r="A30" s="42" t="s">
        <v>57</v>
      </c>
      <c r="B30" s="85" t="s">
        <v>19</v>
      </c>
      <c r="C30" s="9">
        <v>0</v>
      </c>
      <c r="D30" s="9">
        <v>0</v>
      </c>
      <c r="E30" s="9">
        <v>0</v>
      </c>
      <c r="F30" s="9">
        <v>0</v>
      </c>
      <c r="G30" s="9">
        <v>0</v>
      </c>
      <c r="H30" s="9">
        <v>0</v>
      </c>
      <c r="I30" s="9">
        <v>0</v>
      </c>
      <c r="J30" s="9">
        <v>0</v>
      </c>
      <c r="K30" s="9">
        <v>0</v>
      </c>
      <c r="L30" s="9">
        <v>0</v>
      </c>
      <c r="M30" s="9">
        <v>0</v>
      </c>
      <c r="N30" s="9">
        <v>0</v>
      </c>
      <c r="O30" s="10">
        <v>0</v>
      </c>
      <c r="P30" s="11">
        <v>0</v>
      </c>
      <c r="Q30" s="12"/>
    </row>
    <row r="31" spans="1:17" ht="13">
      <c r="A31" s="97" t="s">
        <v>58</v>
      </c>
      <c r="B31" s="98"/>
      <c r="C31" s="45">
        <v>-2.6756199999999999</v>
      </c>
      <c r="D31" s="45">
        <v>-0.62016099999999996</v>
      </c>
      <c r="E31" s="45">
        <v>-0.80341800000000019</v>
      </c>
      <c r="F31" s="45">
        <v>-0.21613099999999985</v>
      </c>
      <c r="G31" s="45">
        <v>-1.274861</v>
      </c>
      <c r="H31" s="45">
        <v>2.6313740000000001</v>
      </c>
      <c r="I31" s="45">
        <v>0.71849099999999977</v>
      </c>
      <c r="J31" s="45">
        <v>-1.6306050000000001</v>
      </c>
      <c r="K31" s="45">
        <v>-0.44323000000000001</v>
      </c>
      <c r="L31" s="45">
        <v>-1.8939210000000004</v>
      </c>
      <c r="M31" s="45">
        <v>-1.2430909999999997</v>
      </c>
      <c r="N31" s="45">
        <v>-1.9979080000000005</v>
      </c>
      <c r="O31" s="46">
        <v>-9.4490810000000014</v>
      </c>
      <c r="P31" s="47">
        <v>-3.3140870000000042</v>
      </c>
      <c r="Q31" s="48">
        <v>1.8511867672755691</v>
      </c>
    </row>
    <row r="32" spans="1:17" ht="26">
      <c r="A32" s="42" t="s">
        <v>59</v>
      </c>
      <c r="B32" s="8" t="s">
        <v>3</v>
      </c>
      <c r="C32" s="9">
        <v>0</v>
      </c>
      <c r="D32" s="9">
        <v>0</v>
      </c>
      <c r="E32" s="9">
        <v>0.14815999999999999</v>
      </c>
      <c r="F32" s="9">
        <v>0.13976</v>
      </c>
      <c r="G32" s="9">
        <v>2.7620000000000002E-2</v>
      </c>
      <c r="H32" s="9">
        <v>1.9620000000000002E-2</v>
      </c>
      <c r="I32" s="9">
        <v>0</v>
      </c>
      <c r="J32" s="9">
        <v>0</v>
      </c>
      <c r="K32" s="9">
        <v>0</v>
      </c>
      <c r="L32" s="9">
        <v>0</v>
      </c>
      <c r="M32" s="9">
        <v>5.0140000000000004E-2</v>
      </c>
      <c r="N32" s="9">
        <v>9.8019999999999996E-2</v>
      </c>
      <c r="O32" s="10">
        <v>0.48331999999999997</v>
      </c>
      <c r="P32" s="11">
        <v>17.921240000000001</v>
      </c>
      <c r="Q32" s="12">
        <v>-0.97303088402365012</v>
      </c>
    </row>
    <row r="33" spans="1:17" ht="26">
      <c r="A33" s="42" t="s">
        <v>59</v>
      </c>
      <c r="B33" s="8" t="s">
        <v>19</v>
      </c>
      <c r="C33" s="9">
        <v>0</v>
      </c>
      <c r="D33" s="9">
        <v>0</v>
      </c>
      <c r="E33" s="9">
        <v>0</v>
      </c>
      <c r="F33" s="9">
        <v>0</v>
      </c>
      <c r="G33" s="9">
        <v>0</v>
      </c>
      <c r="H33" s="9">
        <v>0</v>
      </c>
      <c r="I33" s="9">
        <v>0</v>
      </c>
      <c r="J33" s="9">
        <v>0</v>
      </c>
      <c r="K33" s="9">
        <v>0</v>
      </c>
      <c r="L33" s="9">
        <v>0</v>
      </c>
      <c r="M33" s="9">
        <v>0</v>
      </c>
      <c r="N33" s="9">
        <v>0</v>
      </c>
      <c r="O33" s="10">
        <v>0</v>
      </c>
      <c r="P33" s="11">
        <v>3.5051909999999999</v>
      </c>
      <c r="Q33" s="12">
        <v>-1</v>
      </c>
    </row>
    <row r="34" spans="1:17" ht="13">
      <c r="A34" s="97" t="s">
        <v>60</v>
      </c>
      <c r="B34" s="98"/>
      <c r="C34" s="45">
        <v>0</v>
      </c>
      <c r="D34" s="45">
        <v>0</v>
      </c>
      <c r="E34" s="45">
        <v>0.14815999999999999</v>
      </c>
      <c r="F34" s="45">
        <v>0.13976</v>
      </c>
      <c r="G34" s="45">
        <v>2.7620000000000002E-2</v>
      </c>
      <c r="H34" s="45">
        <v>1.9620000000000002E-2</v>
      </c>
      <c r="I34" s="45">
        <v>0</v>
      </c>
      <c r="J34" s="45">
        <v>0</v>
      </c>
      <c r="K34" s="45">
        <v>0</v>
      </c>
      <c r="L34" s="45">
        <v>0</v>
      </c>
      <c r="M34" s="45">
        <v>5.0140000000000004E-2</v>
      </c>
      <c r="N34" s="45">
        <v>9.8019999999999996E-2</v>
      </c>
      <c r="O34" s="46">
        <v>0.48331999999999997</v>
      </c>
      <c r="P34" s="47">
        <v>21.426431000000001</v>
      </c>
      <c r="Q34" s="48">
        <v>-0.97744281350449824</v>
      </c>
    </row>
    <row r="35" spans="1:17" ht="26">
      <c r="A35" s="42" t="s">
        <v>86</v>
      </c>
      <c r="B35" s="8" t="s">
        <v>19</v>
      </c>
      <c r="C35" s="9">
        <v>17.879683</v>
      </c>
      <c r="D35" s="9">
        <v>16.900122</v>
      </c>
      <c r="E35" s="9">
        <v>22.135846999999998</v>
      </c>
      <c r="F35" s="9">
        <v>19.929708999999999</v>
      </c>
      <c r="G35" s="9">
        <v>24.853073999999999</v>
      </c>
      <c r="H35" s="9">
        <v>17.831461999999998</v>
      </c>
      <c r="I35" s="9">
        <v>22.019591999999999</v>
      </c>
      <c r="J35" s="9">
        <v>23.341676</v>
      </c>
      <c r="K35" s="9">
        <v>17.517765999999998</v>
      </c>
      <c r="L35" s="9">
        <v>20.719621</v>
      </c>
      <c r="M35" s="9">
        <v>24.021933000000001</v>
      </c>
      <c r="N35" s="9">
        <v>22.209724999999999</v>
      </c>
      <c r="O35" s="10">
        <v>249.36020999999997</v>
      </c>
      <c r="P35" s="11">
        <v>196.38650752242924</v>
      </c>
      <c r="Q35" s="12">
        <v>0.26974206703849357</v>
      </c>
    </row>
    <row r="36" spans="1:17" ht="13">
      <c r="A36" s="97" t="s">
        <v>87</v>
      </c>
      <c r="B36" s="98"/>
      <c r="C36" s="45">
        <v>17.879683</v>
      </c>
      <c r="D36" s="45">
        <v>16.900122</v>
      </c>
      <c r="E36" s="45">
        <v>22.135846999999998</v>
      </c>
      <c r="F36" s="45">
        <v>19.929708999999999</v>
      </c>
      <c r="G36" s="45">
        <v>24.853073999999999</v>
      </c>
      <c r="H36" s="45">
        <v>17.831461999999998</v>
      </c>
      <c r="I36" s="45">
        <v>22.019591999999999</v>
      </c>
      <c r="J36" s="45">
        <v>23.341676</v>
      </c>
      <c r="K36" s="45">
        <v>17.517765999999998</v>
      </c>
      <c r="L36" s="45">
        <v>20.719621</v>
      </c>
      <c r="M36" s="45">
        <v>24.021933000000001</v>
      </c>
      <c r="N36" s="45">
        <v>22.209724999999999</v>
      </c>
      <c r="O36" s="46">
        <v>249.36020999999997</v>
      </c>
      <c r="P36" s="47">
        <v>196.38650752242924</v>
      </c>
      <c r="Q36" s="48">
        <v>0.26974206703849357</v>
      </c>
    </row>
    <row r="37" spans="1:17" ht="26">
      <c r="A37" s="42" t="s">
        <v>88</v>
      </c>
      <c r="B37" s="8" t="s">
        <v>3</v>
      </c>
      <c r="C37" s="9">
        <v>0</v>
      </c>
      <c r="D37" s="9">
        <v>0</v>
      </c>
      <c r="E37" s="9">
        <v>0</v>
      </c>
      <c r="F37" s="9">
        <v>0</v>
      </c>
      <c r="G37" s="9">
        <v>0</v>
      </c>
      <c r="H37" s="9">
        <v>0</v>
      </c>
      <c r="I37" s="9">
        <v>0</v>
      </c>
      <c r="J37" s="9">
        <v>0</v>
      </c>
      <c r="K37" s="9">
        <v>0</v>
      </c>
      <c r="L37" s="9">
        <v>0</v>
      </c>
      <c r="M37" s="9">
        <v>0</v>
      </c>
      <c r="N37" s="9">
        <v>0</v>
      </c>
      <c r="O37" s="10">
        <v>0</v>
      </c>
      <c r="P37" s="11">
        <v>0</v>
      </c>
      <c r="Q37" s="12"/>
    </row>
    <row r="38" spans="1:17" ht="13">
      <c r="A38" s="97" t="s">
        <v>89</v>
      </c>
      <c r="B38" s="98"/>
      <c r="C38" s="45">
        <v>0</v>
      </c>
      <c r="D38" s="45">
        <v>0</v>
      </c>
      <c r="E38" s="45">
        <v>0</v>
      </c>
      <c r="F38" s="45">
        <v>0</v>
      </c>
      <c r="G38" s="45">
        <v>0</v>
      </c>
      <c r="H38" s="45">
        <v>0</v>
      </c>
      <c r="I38" s="45">
        <v>0</v>
      </c>
      <c r="J38" s="45">
        <v>0</v>
      </c>
      <c r="K38" s="45">
        <v>0</v>
      </c>
      <c r="L38" s="45">
        <v>0</v>
      </c>
      <c r="M38" s="45">
        <v>0</v>
      </c>
      <c r="N38" s="45">
        <v>0</v>
      </c>
      <c r="O38" s="46">
        <v>0</v>
      </c>
      <c r="P38" s="47">
        <v>0</v>
      </c>
      <c r="Q38" s="48"/>
    </row>
    <row r="39" spans="1:17" ht="26">
      <c r="A39" s="42" t="s">
        <v>61</v>
      </c>
      <c r="B39" s="8" t="s">
        <v>3</v>
      </c>
      <c r="C39" s="9">
        <v>8.5597009999999987</v>
      </c>
      <c r="D39" s="9">
        <v>7.5594329712705894</v>
      </c>
      <c r="E39" s="9">
        <v>6.7259859999999998</v>
      </c>
      <c r="F39" s="9">
        <v>4.9552079999999998</v>
      </c>
      <c r="G39" s="9">
        <v>6.0644429883748581</v>
      </c>
      <c r="H39" s="9">
        <v>4.9077999999999991</v>
      </c>
      <c r="I39" s="9">
        <v>5.7825469999999983</v>
      </c>
      <c r="J39" s="9">
        <v>5.3512699999999995</v>
      </c>
      <c r="K39" s="9">
        <v>4.0454415000000008</v>
      </c>
      <c r="L39" s="9">
        <v>5.691692999999999</v>
      </c>
      <c r="M39" s="9">
        <v>5.5926449999999983</v>
      </c>
      <c r="N39" s="9">
        <v>6.6416590000000006</v>
      </c>
      <c r="O39" s="10">
        <v>71.877826459645462</v>
      </c>
      <c r="P39" s="11">
        <v>80.346453000000011</v>
      </c>
      <c r="Q39" s="12">
        <v>-0.10540137397670246</v>
      </c>
    </row>
    <row r="40" spans="1:17" ht="26">
      <c r="A40" s="42" t="s">
        <v>61</v>
      </c>
      <c r="B40" s="8" t="s">
        <v>19</v>
      </c>
      <c r="C40" s="9">
        <v>0</v>
      </c>
      <c r="D40" s="9">
        <v>0.41795399999999999</v>
      </c>
      <c r="E40" s="9">
        <v>0.66899699999999995</v>
      </c>
      <c r="F40" s="9">
        <v>1.0591979999999999</v>
      </c>
      <c r="G40" s="9">
        <v>0.82810799999999996</v>
      </c>
      <c r="H40" s="9">
        <v>1.387079</v>
      </c>
      <c r="I40" s="9">
        <v>0.74712000000000001</v>
      </c>
      <c r="J40" s="9">
        <v>1.2074929999999999</v>
      </c>
      <c r="K40" s="9">
        <v>1.061078</v>
      </c>
      <c r="L40" s="9">
        <v>1.1536869999999999</v>
      </c>
      <c r="M40" s="9">
        <v>0.78166100000000005</v>
      </c>
      <c r="N40" s="9">
        <v>0.46335000000000004</v>
      </c>
      <c r="O40" s="10">
        <v>9.7757249999999996</v>
      </c>
      <c r="P40" s="11">
        <v>0</v>
      </c>
      <c r="Q40" s="12"/>
    </row>
    <row r="41" spans="1:17" ht="13">
      <c r="A41" s="43" t="s">
        <v>62</v>
      </c>
      <c r="B41" s="44"/>
      <c r="C41" s="45">
        <v>8.5597009999999987</v>
      </c>
      <c r="D41" s="45">
        <v>7.9773869712705894</v>
      </c>
      <c r="E41" s="45">
        <v>7.3949829999999999</v>
      </c>
      <c r="F41" s="45">
        <v>6.0144059999999993</v>
      </c>
      <c r="G41" s="45">
        <v>6.8925509883748584</v>
      </c>
      <c r="H41" s="45">
        <v>6.294878999999999</v>
      </c>
      <c r="I41" s="45">
        <v>6.5296669999999981</v>
      </c>
      <c r="J41" s="45">
        <v>6.558762999999999</v>
      </c>
      <c r="K41" s="45">
        <v>5.106519500000001</v>
      </c>
      <c r="L41" s="45">
        <v>6.8453799999999987</v>
      </c>
      <c r="M41" s="45">
        <v>6.374305999999998</v>
      </c>
      <c r="N41" s="45">
        <v>7.1050090000000008</v>
      </c>
      <c r="O41" s="46">
        <v>81.653551459645442</v>
      </c>
      <c r="P41" s="47">
        <v>80.346453000000011</v>
      </c>
      <c r="Q41" s="48">
        <v>1.6268278322696172E-2</v>
      </c>
    </row>
    <row r="42" spans="1:17" ht="13">
      <c r="A42" s="13" t="s">
        <v>29</v>
      </c>
      <c r="B42" s="14"/>
      <c r="C42" s="15">
        <v>69.373583999999994</v>
      </c>
      <c r="D42" s="15">
        <v>63.795914971270591</v>
      </c>
      <c r="E42" s="15">
        <v>78.648845999999992</v>
      </c>
      <c r="F42" s="15">
        <v>58.558020000000006</v>
      </c>
      <c r="G42" s="15">
        <v>69.030526988374859</v>
      </c>
      <c r="H42" s="15">
        <v>59.913170000000001</v>
      </c>
      <c r="I42" s="15">
        <v>67.351002000000008</v>
      </c>
      <c r="J42" s="15">
        <v>80.488362999999993</v>
      </c>
      <c r="K42" s="15">
        <v>56.059976500000005</v>
      </c>
      <c r="L42" s="15">
        <v>56.189242</v>
      </c>
      <c r="M42" s="15">
        <v>61.221153999999991</v>
      </c>
      <c r="N42" s="15">
        <v>69.987891000000005</v>
      </c>
      <c r="O42" s="16">
        <v>790.61769045964547</v>
      </c>
      <c r="P42" s="17">
        <v>741.3031425224292</v>
      </c>
      <c r="Q42" s="18">
        <v>6.6524131773425088E-2</v>
      </c>
    </row>
    <row r="43" spans="1:17" ht="13">
      <c r="A43" s="20" t="s">
        <v>30</v>
      </c>
      <c r="B43" s="21" t="s">
        <v>3</v>
      </c>
      <c r="C43" s="15">
        <v>19.35454</v>
      </c>
      <c r="D43" s="15">
        <v>22.859960000000004</v>
      </c>
      <c r="E43" s="15">
        <v>30.823580000000007</v>
      </c>
      <c r="F43" s="15">
        <v>24.100879999999997</v>
      </c>
      <c r="G43" s="15">
        <v>28.526720000000005</v>
      </c>
      <c r="H43" s="15">
        <v>25.542560000000002</v>
      </c>
      <c r="I43" s="15">
        <v>33.150019999999991</v>
      </c>
      <c r="J43" s="15">
        <v>30.244100000000007</v>
      </c>
      <c r="K43" s="15">
        <v>19.851680000000005</v>
      </c>
      <c r="L43" s="15">
        <v>30.173080000000002</v>
      </c>
      <c r="M43" s="15">
        <v>25.758780000000002</v>
      </c>
      <c r="N43" s="15">
        <v>20.326899999999991</v>
      </c>
      <c r="O43" s="16">
        <v>310.71280000000002</v>
      </c>
      <c r="P43" s="17">
        <v>311.60035999999997</v>
      </c>
      <c r="Q43" s="18">
        <v>-2.848392087865248E-3</v>
      </c>
    </row>
    <row r="44" spans="1:17" ht="13">
      <c r="A44" s="30" t="s">
        <v>37</v>
      </c>
      <c r="B44" s="21" t="s">
        <v>3</v>
      </c>
      <c r="C44" s="31">
        <v>-2.51925</v>
      </c>
      <c r="D44" s="31">
        <v>-0.88219300000000012</v>
      </c>
      <c r="E44" s="31">
        <v>3.8234490000000001</v>
      </c>
      <c r="F44" s="31">
        <v>4.2245789999999994</v>
      </c>
      <c r="G44" s="31">
        <v>4.6935239999999991</v>
      </c>
      <c r="H44" s="31">
        <v>3.0296800000000008</v>
      </c>
      <c r="I44" s="31">
        <v>1.0295279999999998</v>
      </c>
      <c r="J44" s="31">
        <v>0</v>
      </c>
      <c r="K44" s="31">
        <v>0</v>
      </c>
      <c r="L44" s="31">
        <v>2.1579999999999998E-2</v>
      </c>
      <c r="M44" s="31">
        <v>0</v>
      </c>
      <c r="N44" s="31">
        <v>0</v>
      </c>
      <c r="O44" s="16">
        <v>13.420896999999998</v>
      </c>
      <c r="P44" s="17">
        <v>41.334940000000003</v>
      </c>
      <c r="Q44" s="18">
        <v>-0.67531349991072931</v>
      </c>
    </row>
    <row r="45" spans="1:17" ht="16" thickBot="1">
      <c r="A45" s="33" t="s">
        <v>31</v>
      </c>
      <c r="B45" s="34"/>
      <c r="C45" s="35">
        <v>907.95204155005513</v>
      </c>
      <c r="D45" s="35">
        <v>808.41742370644488</v>
      </c>
      <c r="E45" s="35">
        <v>927.29923834803935</v>
      </c>
      <c r="F45" s="35">
        <v>871.45634132506086</v>
      </c>
      <c r="G45" s="35">
        <v>978.48570952294517</v>
      </c>
      <c r="H45" s="35">
        <v>883.47563416411572</v>
      </c>
      <c r="I45" s="35">
        <v>995.00875671613039</v>
      </c>
      <c r="J45" s="35">
        <v>960.61706478946462</v>
      </c>
      <c r="K45" s="35">
        <v>800.52483114242966</v>
      </c>
      <c r="L45" s="35">
        <v>910.33571588827738</v>
      </c>
      <c r="M45" s="35">
        <v>882.9313386199284</v>
      </c>
      <c r="N45" s="35">
        <v>908.4380417327958</v>
      </c>
      <c r="O45" s="36">
        <v>10834.942137505688</v>
      </c>
      <c r="P45" s="35">
        <v>10831.776859644075</v>
      </c>
      <c r="Q45" s="37">
        <v>2.9222147969143464E-4</v>
      </c>
    </row>
    <row r="46" spans="1:17" ht="13" thickTop="1"/>
  </sheetData>
  <mergeCells count="5">
    <mergeCell ref="A36:B36"/>
    <mergeCell ref="A38:B38"/>
    <mergeCell ref="A1:Q1"/>
    <mergeCell ref="A31:B31"/>
    <mergeCell ref="A34:B3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S41"/>
  <sheetViews>
    <sheetView zoomScale="70" zoomScaleNormal="70" workbookViewId="0">
      <selection activeCell="T25" sqref="T25"/>
    </sheetView>
  </sheetViews>
  <sheetFormatPr defaultRowHeight="12.5"/>
  <cols>
    <col min="1" max="1" width="11.26953125" customWidth="1"/>
    <col min="2" max="2" width="14.54296875" customWidth="1"/>
  </cols>
  <sheetData>
    <row r="1" spans="1:19" ht="15.5">
      <c r="A1" s="99" t="s">
        <v>77</v>
      </c>
      <c r="B1" s="99"/>
      <c r="C1" s="99"/>
      <c r="D1" s="99"/>
      <c r="E1" s="99"/>
      <c r="F1" s="99"/>
      <c r="G1" s="99"/>
      <c r="H1" s="99"/>
      <c r="I1" s="99"/>
      <c r="J1" s="99"/>
      <c r="K1" s="99"/>
      <c r="L1" s="99"/>
      <c r="M1" s="99"/>
      <c r="N1" s="99"/>
      <c r="O1" s="99"/>
      <c r="P1" s="99"/>
      <c r="Q1" s="99"/>
    </row>
    <row r="2" spans="1:19" ht="13" thickBot="1"/>
    <row r="3" spans="1:19" ht="26.5" thickTop="1">
      <c r="A3" s="1" t="s">
        <v>0</v>
      </c>
      <c r="B3" s="2" t="s">
        <v>1</v>
      </c>
      <c r="C3" s="3">
        <v>42736</v>
      </c>
      <c r="D3" s="3">
        <v>42767</v>
      </c>
      <c r="E3" s="3">
        <v>42795</v>
      </c>
      <c r="F3" s="3">
        <v>42826</v>
      </c>
      <c r="G3" s="3">
        <v>42856</v>
      </c>
      <c r="H3" s="3">
        <v>42887</v>
      </c>
      <c r="I3" s="3">
        <v>42917</v>
      </c>
      <c r="J3" s="3">
        <v>42948</v>
      </c>
      <c r="K3" s="3">
        <v>42979</v>
      </c>
      <c r="L3" s="3">
        <v>43009</v>
      </c>
      <c r="M3" s="3">
        <v>43040</v>
      </c>
      <c r="N3" s="3">
        <v>43070</v>
      </c>
      <c r="O3" s="4" t="s">
        <v>78</v>
      </c>
      <c r="P3" s="5" t="s">
        <v>76</v>
      </c>
      <c r="Q3" s="6" t="s">
        <v>34</v>
      </c>
    </row>
    <row r="4" spans="1:19" ht="13">
      <c r="A4" s="7" t="s">
        <v>2</v>
      </c>
      <c r="B4" s="8" t="s">
        <v>3</v>
      </c>
      <c r="C4" s="9">
        <v>75.192482999999996</v>
      </c>
      <c r="D4" s="9">
        <v>57.224131</v>
      </c>
      <c r="E4" s="9">
        <v>62.808191000000008</v>
      </c>
      <c r="F4" s="9">
        <v>50.53886900000002</v>
      </c>
      <c r="G4" s="9">
        <v>48.077927000000003</v>
      </c>
      <c r="H4" s="9">
        <v>42.565491999999992</v>
      </c>
      <c r="I4" s="9">
        <v>49.00283899999998</v>
      </c>
      <c r="J4" s="9">
        <v>42.389924999999998</v>
      </c>
      <c r="K4" s="9">
        <v>43.364915999999987</v>
      </c>
      <c r="L4" s="9">
        <v>49.634625999999997</v>
      </c>
      <c r="M4" s="9">
        <v>52.616141000000006</v>
      </c>
      <c r="N4" s="9">
        <v>60.448263000000011</v>
      </c>
      <c r="O4" s="10">
        <v>633.86380299999996</v>
      </c>
      <c r="P4" s="11">
        <v>615.34398471999998</v>
      </c>
      <c r="Q4" s="12">
        <v>3.0096691833961797E-2</v>
      </c>
    </row>
    <row r="5" spans="1:19" ht="13">
      <c r="A5" s="7" t="s">
        <v>4</v>
      </c>
      <c r="B5" s="8" t="s">
        <v>5</v>
      </c>
      <c r="C5" s="9">
        <v>2.4172070000000012</v>
      </c>
      <c r="D5" s="9">
        <v>1.8544089999999991</v>
      </c>
      <c r="E5" s="9">
        <v>1.7835890000000005</v>
      </c>
      <c r="F5" s="9">
        <v>10.567886000000001</v>
      </c>
      <c r="G5" s="9">
        <v>14.142064000000007</v>
      </c>
      <c r="H5" s="9">
        <v>12.375989999999998</v>
      </c>
      <c r="I5" s="9">
        <v>12.330774000000002</v>
      </c>
      <c r="J5" s="9">
        <v>10.460308000000001</v>
      </c>
      <c r="K5" s="9">
        <v>9.4980700000000002</v>
      </c>
      <c r="L5" s="9">
        <v>14.739169999999998</v>
      </c>
      <c r="M5" s="9">
        <v>9.5083760000000002</v>
      </c>
      <c r="N5" s="9">
        <v>10.760584000000001</v>
      </c>
      <c r="O5" s="10">
        <v>110.43842700000002</v>
      </c>
      <c r="P5" s="11">
        <v>14.284186999999998</v>
      </c>
      <c r="Q5" s="12">
        <v>6.7315164664254281</v>
      </c>
    </row>
    <row r="6" spans="1:19" ht="13">
      <c r="A6" s="7" t="s">
        <v>6</v>
      </c>
      <c r="B6" s="8" t="s">
        <v>5</v>
      </c>
      <c r="C6" s="9">
        <v>15.812541</v>
      </c>
      <c r="D6" s="9">
        <v>16.122477999999997</v>
      </c>
      <c r="E6" s="9">
        <v>15.065854</v>
      </c>
      <c r="F6" s="9">
        <v>13.475149</v>
      </c>
      <c r="G6" s="9">
        <v>10.382854</v>
      </c>
      <c r="H6" s="9">
        <v>9.4835250000000002</v>
      </c>
      <c r="I6" s="9">
        <v>14.544411999999999</v>
      </c>
      <c r="J6" s="9">
        <v>14.722282999999999</v>
      </c>
      <c r="K6" s="9">
        <v>14.440869000000001</v>
      </c>
      <c r="L6" s="9">
        <v>15.667029000000001</v>
      </c>
      <c r="M6" s="9">
        <v>15.733325000000001</v>
      </c>
      <c r="N6" s="9">
        <v>16.921738000000001</v>
      </c>
      <c r="O6" s="10">
        <v>172.37205700000001</v>
      </c>
      <c r="P6" s="11">
        <v>160.50957199999999</v>
      </c>
      <c r="Q6" s="12">
        <v>7.3905156260712035E-2</v>
      </c>
      <c r="R6" s="39">
        <f>SUM(O5:O6)</f>
        <v>282.81048400000003</v>
      </c>
      <c r="S6" s="39">
        <f>SUM(P5:P6)</f>
        <v>174.79375899999999</v>
      </c>
    </row>
    <row r="7" spans="1:19" ht="13">
      <c r="A7" s="13" t="s">
        <v>79</v>
      </c>
      <c r="B7" s="14"/>
      <c r="C7" s="15">
        <v>93.422230999999996</v>
      </c>
      <c r="D7" s="15">
        <v>75.201017999999991</v>
      </c>
      <c r="E7" s="15">
        <v>79.657634000000016</v>
      </c>
      <c r="F7" s="15">
        <v>74.581904000000023</v>
      </c>
      <c r="G7" s="15">
        <v>72.602845000000002</v>
      </c>
      <c r="H7" s="15">
        <v>64.425006999999994</v>
      </c>
      <c r="I7" s="15">
        <v>75.87802499999998</v>
      </c>
      <c r="J7" s="15">
        <v>67.572516000000007</v>
      </c>
      <c r="K7" s="15">
        <v>67.303854999999984</v>
      </c>
      <c r="L7" s="15">
        <v>80.040824999999998</v>
      </c>
      <c r="M7" s="15">
        <v>77.857842000000005</v>
      </c>
      <c r="N7" s="15">
        <v>88.130585000000025</v>
      </c>
      <c r="O7" s="16">
        <v>916.67428699999994</v>
      </c>
      <c r="P7" s="17">
        <v>790.13774372000012</v>
      </c>
      <c r="Q7" s="18">
        <v>0.16014491686507815</v>
      </c>
    </row>
    <row r="8" spans="1:19" ht="13">
      <c r="A8" s="7" t="s">
        <v>8</v>
      </c>
      <c r="B8" s="8" t="s">
        <v>3</v>
      </c>
      <c r="C8" s="9">
        <v>263.33902454912874</v>
      </c>
      <c r="D8" s="9">
        <v>239.6063463401338</v>
      </c>
      <c r="E8" s="9">
        <v>273.09914704904492</v>
      </c>
      <c r="F8" s="9">
        <v>254.63901308818936</v>
      </c>
      <c r="G8" s="9">
        <v>275.33943057223775</v>
      </c>
      <c r="H8" s="9">
        <v>283.24541644539579</v>
      </c>
      <c r="I8" s="9">
        <v>289.64776364629091</v>
      </c>
      <c r="J8" s="9">
        <v>290.46110663220713</v>
      </c>
      <c r="K8" s="9">
        <v>261.32291855066364</v>
      </c>
      <c r="L8" s="9">
        <v>265.14188603962049</v>
      </c>
      <c r="M8" s="9">
        <v>265.70839644054553</v>
      </c>
      <c r="N8" s="9">
        <v>260.43623106867312</v>
      </c>
      <c r="O8" s="10">
        <v>3221.986680422131</v>
      </c>
      <c r="P8" s="11">
        <v>3157.9737201468292</v>
      </c>
      <c r="Q8" s="12">
        <v>2.0270263766579255E-2</v>
      </c>
    </row>
    <row r="9" spans="1:19" ht="13">
      <c r="A9" s="7" t="s">
        <v>9</v>
      </c>
      <c r="B9" s="8" t="s">
        <v>3</v>
      </c>
      <c r="C9" s="9">
        <v>0.99403934606458355</v>
      </c>
      <c r="D9" s="9">
        <v>0.93040987569508116</v>
      </c>
      <c r="E9" s="9">
        <v>0.90350074700407779</v>
      </c>
      <c r="F9" s="9">
        <v>1.1060489615735312</v>
      </c>
      <c r="G9" s="9">
        <v>1.1084802834996597</v>
      </c>
      <c r="H9" s="9">
        <v>1.1796169999999999</v>
      </c>
      <c r="I9" s="9">
        <v>1.195424</v>
      </c>
      <c r="J9" s="9">
        <v>1.2151079999999999</v>
      </c>
      <c r="K9" s="9">
        <v>0.99808799999999998</v>
      </c>
      <c r="L9" s="9">
        <v>1.2185801239396323</v>
      </c>
      <c r="M9" s="9">
        <v>1.2206097875330333</v>
      </c>
      <c r="N9" s="9">
        <v>1.1371294759887187</v>
      </c>
      <c r="O9" s="10">
        <v>13.207035601298317</v>
      </c>
      <c r="P9" s="11">
        <v>11.416531481843181</v>
      </c>
      <c r="Q9" s="12">
        <v>0.15683433469287489</v>
      </c>
    </row>
    <row r="10" spans="1:19" ht="13">
      <c r="A10" s="13" t="s">
        <v>35</v>
      </c>
      <c r="B10" s="14"/>
      <c r="C10" s="19">
        <v>264.33306389519333</v>
      </c>
      <c r="D10" s="19">
        <v>240.53675621582889</v>
      </c>
      <c r="E10" s="19">
        <v>274.00264779604902</v>
      </c>
      <c r="F10" s="19">
        <v>255.74506204976288</v>
      </c>
      <c r="G10" s="19">
        <v>276.4479108557374</v>
      </c>
      <c r="H10" s="19">
        <v>284.4250334453958</v>
      </c>
      <c r="I10" s="19">
        <v>290.84318764629091</v>
      </c>
      <c r="J10" s="19">
        <v>291.67621463220712</v>
      </c>
      <c r="K10" s="19">
        <v>262.32100655066364</v>
      </c>
      <c r="L10" s="19">
        <v>266.36046616356015</v>
      </c>
      <c r="M10" s="19">
        <v>266.92900622807855</v>
      </c>
      <c r="N10" s="19">
        <v>261.57336054466185</v>
      </c>
      <c r="O10" s="16">
        <v>3235.1937160234293</v>
      </c>
      <c r="P10" s="17">
        <v>3169.3902516286721</v>
      </c>
      <c r="Q10" s="18">
        <v>2.0762184259556671E-2</v>
      </c>
    </row>
    <row r="11" spans="1:19" ht="13">
      <c r="A11" s="20" t="s">
        <v>36</v>
      </c>
      <c r="B11" s="21" t="s">
        <v>5</v>
      </c>
      <c r="C11" s="19">
        <v>3.4607209999999995</v>
      </c>
      <c r="D11" s="19">
        <v>-8.5805059999999997</v>
      </c>
      <c r="E11" s="19">
        <v>0.20971099999999934</v>
      </c>
      <c r="F11" s="19">
        <v>25.956408999999994</v>
      </c>
      <c r="G11" s="19">
        <v>32.588537999999993</v>
      </c>
      <c r="H11" s="19">
        <v>36.418792999999994</v>
      </c>
      <c r="I11" s="19">
        <v>35.219394999999999</v>
      </c>
      <c r="J11" s="19">
        <v>37.210338000000007</v>
      </c>
      <c r="K11" s="19">
        <v>31.090385999999995</v>
      </c>
      <c r="L11" s="19">
        <v>43.141356999999999</v>
      </c>
      <c r="M11" s="19">
        <v>37.612408999999992</v>
      </c>
      <c r="N11" s="19">
        <v>37.974022999999995</v>
      </c>
      <c r="O11" s="16">
        <v>312.30157399999996</v>
      </c>
      <c r="P11" s="17">
        <v>470.14484700000003</v>
      </c>
      <c r="Q11" s="18">
        <v>-0.33573328306627181</v>
      </c>
    </row>
    <row r="12" spans="1:19" ht="13">
      <c r="A12" s="7" t="s">
        <v>10</v>
      </c>
      <c r="B12" s="8" t="s">
        <v>3</v>
      </c>
      <c r="C12" s="9">
        <v>6.2200000000000005E-2</v>
      </c>
      <c r="D12" s="9">
        <v>9.9720000000000003E-2</v>
      </c>
      <c r="E12" s="9">
        <v>6.1520000000000005E-2</v>
      </c>
      <c r="F12" s="9">
        <v>5.636E-2</v>
      </c>
      <c r="G12" s="9">
        <v>7.7780000000000002E-2</v>
      </c>
      <c r="H12" s="9">
        <v>9.1879999999999989E-2</v>
      </c>
      <c r="I12" s="9">
        <v>4.6840000000000007E-2</v>
      </c>
      <c r="J12" s="9">
        <v>8.9579999999999993E-2</v>
      </c>
      <c r="K12" s="9">
        <v>4.2560000000000001E-2</v>
      </c>
      <c r="L12" s="9">
        <v>4.2560000000000001E-2</v>
      </c>
      <c r="M12" s="9">
        <v>9.3840000000000007E-2</v>
      </c>
      <c r="N12" s="9">
        <v>0.1158</v>
      </c>
      <c r="O12" s="10">
        <v>0.8806400000000002</v>
      </c>
      <c r="P12" s="11">
        <v>1.0345800000000001</v>
      </c>
      <c r="Q12" s="12">
        <v>-0.14879467996674967</v>
      </c>
    </row>
    <row r="13" spans="1:19" ht="13">
      <c r="A13" s="7" t="s">
        <v>10</v>
      </c>
      <c r="B13" s="8" t="s">
        <v>5</v>
      </c>
      <c r="C13" s="9">
        <v>53.464359999999999</v>
      </c>
      <c r="D13" s="9">
        <v>46.300341999999993</v>
      </c>
      <c r="E13" s="9">
        <v>51.457377999999999</v>
      </c>
      <c r="F13" s="9">
        <v>47.025248999999995</v>
      </c>
      <c r="G13" s="9">
        <v>45.476267</v>
      </c>
      <c r="H13" s="9">
        <v>43.393537000000002</v>
      </c>
      <c r="I13" s="9">
        <v>43.216782999999992</v>
      </c>
      <c r="J13" s="9">
        <v>38.644874999999999</v>
      </c>
      <c r="K13" s="9">
        <v>47.344490000000008</v>
      </c>
      <c r="L13" s="9">
        <v>41.280164999999997</v>
      </c>
      <c r="M13" s="9">
        <v>25.092326</v>
      </c>
      <c r="N13" s="9">
        <v>43.657008000000005</v>
      </c>
      <c r="O13" s="10">
        <v>526.35278000000005</v>
      </c>
      <c r="P13" s="11">
        <v>426.64996500000001</v>
      </c>
      <c r="Q13" s="12">
        <v>0.23368762024860357</v>
      </c>
    </row>
    <row r="14" spans="1:19" ht="13">
      <c r="A14" s="13" t="s">
        <v>11</v>
      </c>
      <c r="B14" s="14"/>
      <c r="C14" s="15">
        <v>53.526559999999996</v>
      </c>
      <c r="D14" s="15">
        <v>46.400061999999991</v>
      </c>
      <c r="E14" s="15">
        <v>51.518898</v>
      </c>
      <c r="F14" s="15">
        <v>47.081608999999993</v>
      </c>
      <c r="G14" s="15">
        <v>45.554046999999997</v>
      </c>
      <c r="H14" s="15">
        <v>43.485417000000005</v>
      </c>
      <c r="I14" s="15">
        <v>43.263622999999995</v>
      </c>
      <c r="J14" s="15">
        <v>38.734454999999997</v>
      </c>
      <c r="K14" s="15">
        <v>47.387050000000009</v>
      </c>
      <c r="L14" s="15">
        <v>41.322724999999998</v>
      </c>
      <c r="M14" s="15">
        <v>25.186166</v>
      </c>
      <c r="N14" s="15">
        <v>43.772808000000005</v>
      </c>
      <c r="O14" s="16">
        <v>527.23342000000002</v>
      </c>
      <c r="P14" s="17">
        <v>427.68454500000001</v>
      </c>
      <c r="Q14" s="18">
        <v>0.23276238565038643</v>
      </c>
    </row>
    <row r="15" spans="1:19" ht="13">
      <c r="A15" s="7" t="s">
        <v>12</v>
      </c>
      <c r="B15" s="8" t="s">
        <v>3</v>
      </c>
      <c r="C15" s="9">
        <v>28.338042928800629</v>
      </c>
      <c r="D15" s="9">
        <v>23.852395884649699</v>
      </c>
      <c r="E15" s="9">
        <v>24.304422294861475</v>
      </c>
      <c r="F15" s="9">
        <v>12.929818749434665</v>
      </c>
      <c r="G15" s="9">
        <v>21.364001360617262</v>
      </c>
      <c r="H15" s="9">
        <v>20.338113839062139</v>
      </c>
      <c r="I15" s="9">
        <v>17.65663102897452</v>
      </c>
      <c r="J15" s="9">
        <v>15.325950054194506</v>
      </c>
      <c r="K15" s="9">
        <v>20.310970260473077</v>
      </c>
      <c r="L15" s="9">
        <v>18.799234482903721</v>
      </c>
      <c r="M15" s="9">
        <v>26.052861241014945</v>
      </c>
      <c r="N15" s="9">
        <v>22.764812070646396</v>
      </c>
      <c r="O15" s="10">
        <v>252.03725419563301</v>
      </c>
      <c r="P15" s="11">
        <v>252.17100618213789</v>
      </c>
      <c r="Q15" s="12">
        <v>-5.3040192260755958E-4</v>
      </c>
    </row>
    <row r="16" spans="1:19" ht="13">
      <c r="A16" s="7" t="s">
        <v>12</v>
      </c>
      <c r="B16" s="8" t="s">
        <v>13</v>
      </c>
      <c r="C16" s="9">
        <v>75.861317050132129</v>
      </c>
      <c r="D16" s="9">
        <v>59.655120573002854</v>
      </c>
      <c r="E16" s="9">
        <v>82.067637377639102</v>
      </c>
      <c r="F16" s="9">
        <v>85.492942588847768</v>
      </c>
      <c r="G16" s="9">
        <v>84.7266896015621</v>
      </c>
      <c r="H16" s="9">
        <v>94.352662184417483</v>
      </c>
      <c r="I16" s="9">
        <v>102.5030820024331</v>
      </c>
      <c r="J16" s="9">
        <v>108.18725959146519</v>
      </c>
      <c r="K16" s="9">
        <v>90.328152566908372</v>
      </c>
      <c r="L16" s="9">
        <v>97.393874413677054</v>
      </c>
      <c r="M16" s="9">
        <v>83.370569662280474</v>
      </c>
      <c r="N16" s="9">
        <v>82.908614633026957</v>
      </c>
      <c r="O16" s="10">
        <v>1046.8479222453925</v>
      </c>
      <c r="P16" s="11">
        <v>933.89574833300139</v>
      </c>
      <c r="Q16" s="12">
        <v>0.12094730500059581</v>
      </c>
    </row>
    <row r="17" spans="1:17" ht="13">
      <c r="A17" s="13" t="s">
        <v>14</v>
      </c>
      <c r="B17" s="14"/>
      <c r="C17" s="15">
        <v>104.19935997893276</v>
      </c>
      <c r="D17" s="15">
        <v>83.507516457652557</v>
      </c>
      <c r="E17" s="15">
        <v>106.37205967250057</v>
      </c>
      <c r="F17" s="15">
        <v>98.422761338282427</v>
      </c>
      <c r="G17" s="15">
        <v>106.09069096217937</v>
      </c>
      <c r="H17" s="15">
        <v>114.69077602347963</v>
      </c>
      <c r="I17" s="15">
        <v>120.15971303140762</v>
      </c>
      <c r="J17" s="15">
        <v>123.5132096456597</v>
      </c>
      <c r="K17" s="15">
        <v>110.63912282738144</v>
      </c>
      <c r="L17" s="15">
        <v>116.19310889658078</v>
      </c>
      <c r="M17" s="15">
        <v>109.42343090329541</v>
      </c>
      <c r="N17" s="15">
        <v>105.67342670367336</v>
      </c>
      <c r="O17" s="16">
        <v>1298.8851764410258</v>
      </c>
      <c r="P17" s="17">
        <v>1186.0667545151393</v>
      </c>
      <c r="Q17" s="18">
        <v>9.5119791104849138E-2</v>
      </c>
    </row>
    <row r="18" spans="1:17" ht="13">
      <c r="A18" s="7" t="s">
        <v>15</v>
      </c>
      <c r="B18" s="8" t="s">
        <v>3</v>
      </c>
      <c r="C18" s="9">
        <v>0.56712087047410076</v>
      </c>
      <c r="D18" s="9">
        <v>0.67910621215821521</v>
      </c>
      <c r="E18" s="9">
        <v>0.44733532782818419</v>
      </c>
      <c r="F18" s="9">
        <v>0.29695330809363285</v>
      </c>
      <c r="G18" s="9">
        <v>2.0404374781251766</v>
      </c>
      <c r="H18" s="9">
        <v>0.16028931744618208</v>
      </c>
      <c r="I18" s="9">
        <v>0.80394297532333658</v>
      </c>
      <c r="J18" s="9">
        <v>0.32491110743008011</v>
      </c>
      <c r="K18" s="9">
        <v>0.46355265162921439</v>
      </c>
      <c r="L18" s="9">
        <v>0.22257899999999997</v>
      </c>
      <c r="M18" s="9">
        <v>0.20396700000000001</v>
      </c>
      <c r="N18" s="9">
        <v>0.36439900000000003</v>
      </c>
      <c r="O18" s="10">
        <v>6.5745942485081228</v>
      </c>
      <c r="P18" s="11">
        <v>9.5490401856470495</v>
      </c>
      <c r="Q18" s="12">
        <v>-0.3114916137445678</v>
      </c>
    </row>
    <row r="19" spans="1:17" ht="13">
      <c r="A19" s="7" t="s">
        <v>16</v>
      </c>
      <c r="B19" s="8" t="s">
        <v>3</v>
      </c>
      <c r="C19" s="9">
        <v>276.21542425138995</v>
      </c>
      <c r="D19" s="9">
        <v>248.45430048912755</v>
      </c>
      <c r="E19" s="9">
        <v>285.82288750539124</v>
      </c>
      <c r="F19" s="9">
        <v>256.01190056584863</v>
      </c>
      <c r="G19" s="9">
        <v>276.46746211722518</v>
      </c>
      <c r="H19" s="9">
        <v>260.913097832392</v>
      </c>
      <c r="I19" s="9">
        <v>290.60337029101896</v>
      </c>
      <c r="J19" s="9">
        <v>288.36822770622069</v>
      </c>
      <c r="K19" s="9">
        <v>250.17633547158482</v>
      </c>
      <c r="L19" s="9">
        <v>255.28113835059125</v>
      </c>
      <c r="M19" s="9">
        <v>277.525828516459</v>
      </c>
      <c r="N19" s="9">
        <v>261.46366179469925</v>
      </c>
      <c r="O19" s="10">
        <v>3227.3036348919491</v>
      </c>
      <c r="P19" s="11">
        <v>3215.8047829949419</v>
      </c>
      <c r="Q19" s="12">
        <v>3.5757307028749796E-3</v>
      </c>
    </row>
    <row r="20" spans="1:17" ht="13">
      <c r="A20" s="22" t="s">
        <v>17</v>
      </c>
      <c r="B20" s="23"/>
      <c r="C20" s="9">
        <v>276.78254512186408</v>
      </c>
      <c r="D20" s="9">
        <v>249.13340670128576</v>
      </c>
      <c r="E20" s="9">
        <v>286.27022283321941</v>
      </c>
      <c r="F20" s="9">
        <v>256.30885387394227</v>
      </c>
      <c r="G20" s="9">
        <v>278.50789959535035</v>
      </c>
      <c r="H20" s="9">
        <v>261.0733871498382</v>
      </c>
      <c r="I20" s="9">
        <v>291.40731326634227</v>
      </c>
      <c r="J20" s="9">
        <v>288.69313881365076</v>
      </c>
      <c r="K20" s="9">
        <v>250.63988812321404</v>
      </c>
      <c r="L20" s="9">
        <v>255.50371735059124</v>
      </c>
      <c r="M20" s="9">
        <v>277.72979551645898</v>
      </c>
      <c r="N20" s="9">
        <v>261.82806079469924</v>
      </c>
      <c r="O20" s="10">
        <v>3233.8782291404568</v>
      </c>
      <c r="P20" s="11">
        <v>3225.3538231805896</v>
      </c>
      <c r="Q20" s="12">
        <v>2.6429366907290142E-3</v>
      </c>
    </row>
    <row r="21" spans="1:17" ht="13">
      <c r="A21" s="7" t="s">
        <v>80</v>
      </c>
      <c r="B21" s="8" t="s">
        <v>18</v>
      </c>
      <c r="C21" s="9">
        <v>23.065344938898527</v>
      </c>
      <c r="D21" s="9">
        <v>10.833130130278649</v>
      </c>
      <c r="E21" s="9">
        <v>2.4255329999999997</v>
      </c>
      <c r="F21" s="9">
        <v>1.337933</v>
      </c>
      <c r="G21" s="9">
        <v>2.0805783873750232</v>
      </c>
      <c r="H21" s="9">
        <v>4.0807849350451608</v>
      </c>
      <c r="I21" s="9">
        <v>36.077989971080079</v>
      </c>
      <c r="J21" s="9">
        <v>3.8985657491621106</v>
      </c>
      <c r="K21" s="9">
        <v>72.911037941491813</v>
      </c>
      <c r="L21" s="9">
        <v>10.116692825424485</v>
      </c>
      <c r="M21" s="9">
        <v>2.1431531857416131</v>
      </c>
      <c r="N21" s="9">
        <v>2.7626471189283026</v>
      </c>
      <c r="O21" s="38">
        <v>171.73339118342577</v>
      </c>
      <c r="P21" s="11">
        <v>45.406608999999996</v>
      </c>
      <c r="Q21" s="12">
        <v>2.7821232407693288</v>
      </c>
    </row>
    <row r="22" spans="1:17" ht="13">
      <c r="A22" s="7" t="s">
        <v>15</v>
      </c>
      <c r="B22" s="8" t="s">
        <v>19</v>
      </c>
      <c r="C22" s="9">
        <v>4.1438496549100181</v>
      </c>
      <c r="D22" s="9">
        <v>3.8789040402777499</v>
      </c>
      <c r="E22" s="9">
        <v>4.0112052698426242</v>
      </c>
      <c r="F22" s="9">
        <v>4.6280124893961805</v>
      </c>
      <c r="G22" s="9">
        <v>4.9152216322601125</v>
      </c>
      <c r="H22" s="9">
        <v>4.0181561707579361</v>
      </c>
      <c r="I22" s="9">
        <v>3.69809189423311</v>
      </c>
      <c r="J22" s="9">
        <v>2.5858111745168753</v>
      </c>
      <c r="K22" s="9">
        <v>3.2213810088923682</v>
      </c>
      <c r="L22" s="9">
        <v>2.1515213985568007</v>
      </c>
      <c r="M22" s="9">
        <v>2.3724676827443041</v>
      </c>
      <c r="N22" s="9">
        <v>2.0140009169181701</v>
      </c>
      <c r="O22" s="10">
        <v>41.638623333306249</v>
      </c>
      <c r="P22" s="11">
        <v>28.122850997486154</v>
      </c>
      <c r="Q22" s="12">
        <v>0.48059751612765877</v>
      </c>
    </row>
    <row r="23" spans="1:17" ht="13">
      <c r="A23" s="13" t="s">
        <v>20</v>
      </c>
      <c r="B23" s="14"/>
      <c r="C23" s="15">
        <v>303.99173971567262</v>
      </c>
      <c r="D23" s="15">
        <v>263.84544087184219</v>
      </c>
      <c r="E23" s="15">
        <v>292.70696110306199</v>
      </c>
      <c r="F23" s="15">
        <v>262.27479936333845</v>
      </c>
      <c r="G23" s="15">
        <v>285.50369961498546</v>
      </c>
      <c r="H23" s="15">
        <v>269.17232825564133</v>
      </c>
      <c r="I23" s="15">
        <v>331.18339513165546</v>
      </c>
      <c r="J23" s="15">
        <v>295.17751573732977</v>
      </c>
      <c r="K23" s="15">
        <v>326.7723070735982</v>
      </c>
      <c r="L23" s="15">
        <v>267.77193157457253</v>
      </c>
      <c r="M23" s="15">
        <v>282.24541638494486</v>
      </c>
      <c r="N23" s="15">
        <v>266.60470883054575</v>
      </c>
      <c r="O23" s="16">
        <v>3447.250243657189</v>
      </c>
      <c r="P23" s="17">
        <v>3298.8832831780755</v>
      </c>
      <c r="Q23" s="18">
        <v>4.4974904458026099E-2</v>
      </c>
    </row>
    <row r="24" spans="1:17" ht="15.5">
      <c r="A24" s="24" t="s">
        <v>21</v>
      </c>
      <c r="B24" s="25"/>
      <c r="C24" s="26">
        <v>822.93367558979878</v>
      </c>
      <c r="D24" s="26">
        <v>700.91028754532363</v>
      </c>
      <c r="E24" s="26">
        <v>804.46791157161158</v>
      </c>
      <c r="F24" s="26">
        <v>764.06254475138383</v>
      </c>
      <c r="G24" s="26">
        <v>818.78773143290221</v>
      </c>
      <c r="H24" s="26">
        <v>812.61735472451687</v>
      </c>
      <c r="I24" s="26">
        <v>896.54733880935396</v>
      </c>
      <c r="J24" s="26">
        <v>853.88424901519659</v>
      </c>
      <c r="K24" s="26">
        <v>845.51372745164326</v>
      </c>
      <c r="L24" s="26">
        <v>814.83041363471352</v>
      </c>
      <c r="M24" s="26">
        <v>799.2542705163188</v>
      </c>
      <c r="N24" s="26">
        <v>803.72891207888097</v>
      </c>
      <c r="O24" s="27">
        <v>9737.5384171216447</v>
      </c>
      <c r="P24" s="28">
        <v>9342.3074250418867</v>
      </c>
      <c r="Q24" s="29">
        <v>4.2305500568344367E-2</v>
      </c>
    </row>
    <row r="25" spans="1:17" ht="25.9" customHeight="1">
      <c r="A25" s="42" t="s">
        <v>55</v>
      </c>
      <c r="B25" s="8" t="s">
        <v>3</v>
      </c>
      <c r="C25" s="9">
        <v>18.707769999999996</v>
      </c>
      <c r="D25" s="9">
        <v>15.99586</v>
      </c>
      <c r="E25" s="9">
        <v>17.380699999999997</v>
      </c>
      <c r="F25" s="9">
        <v>11.838949999999997</v>
      </c>
      <c r="G25" s="9">
        <v>12.96616</v>
      </c>
      <c r="H25" s="9">
        <v>13.960059999999995</v>
      </c>
      <c r="I25" s="9">
        <v>17.015180000000001</v>
      </c>
      <c r="J25" s="9">
        <v>13.373800000000001</v>
      </c>
      <c r="K25" s="9">
        <v>13.36182</v>
      </c>
      <c r="L25" s="9">
        <v>12.835459999999999</v>
      </c>
      <c r="M25" s="9">
        <v>14.003879999999999</v>
      </c>
      <c r="N25" s="9">
        <v>14.033940000000003</v>
      </c>
      <c r="O25" s="10">
        <v>175.47358000000003</v>
      </c>
      <c r="P25" s="11">
        <v>205.78143000000003</v>
      </c>
      <c r="Q25" s="12">
        <v>-0.14728175423797962</v>
      </c>
    </row>
    <row r="26" spans="1:17" ht="23.65" customHeight="1">
      <c r="A26" s="42" t="s">
        <v>55</v>
      </c>
      <c r="B26" s="8" t="s">
        <v>23</v>
      </c>
      <c r="C26" s="9">
        <v>19.623099999999997</v>
      </c>
      <c r="D26" s="9">
        <v>16.620709999999999</v>
      </c>
      <c r="E26" s="9">
        <v>21.200669999999999</v>
      </c>
      <c r="F26" s="9">
        <v>29.36495</v>
      </c>
      <c r="G26" s="9">
        <v>22.405290000000001</v>
      </c>
      <c r="H26" s="9">
        <v>19.551560000000002</v>
      </c>
      <c r="I26" s="9">
        <v>20.856528999999998</v>
      </c>
      <c r="J26" s="9">
        <v>25.183</v>
      </c>
      <c r="K26" s="9">
        <v>23.574097000000002</v>
      </c>
      <c r="L26" s="9">
        <v>25.448528</v>
      </c>
      <c r="M26" s="9">
        <v>24.739785000000001</v>
      </c>
      <c r="N26" s="9">
        <v>22.416039000000001</v>
      </c>
      <c r="O26" s="10">
        <v>270.98425800000001</v>
      </c>
      <c r="P26" s="11">
        <v>316.80848199999997</v>
      </c>
      <c r="Q26" s="12">
        <v>-0.14464329903894413</v>
      </c>
    </row>
    <row r="27" spans="1:17" ht="26">
      <c r="A27" s="42" t="s">
        <v>55</v>
      </c>
      <c r="B27" s="8" t="s">
        <v>19</v>
      </c>
      <c r="C27" s="9">
        <v>16.540735065174776</v>
      </c>
      <c r="D27" s="9">
        <v>15.363681605031681</v>
      </c>
      <c r="E27" s="9">
        <v>15.361800987507399</v>
      </c>
      <c r="F27" s="9">
        <v>15.203700699107813</v>
      </c>
      <c r="G27" s="9">
        <v>19.985302421262904</v>
      </c>
      <c r="H27" s="9">
        <v>14.043485968489364</v>
      </c>
      <c r="I27" s="9">
        <v>14.079225435430201</v>
      </c>
      <c r="J27" s="9">
        <v>15.543500038897946</v>
      </c>
      <c r="K27" s="9">
        <v>17.808669823042575</v>
      </c>
      <c r="L27" s="9">
        <v>20.103195648952937</v>
      </c>
      <c r="M27" s="9">
        <v>14.724855718821335</v>
      </c>
      <c r="N27" s="9">
        <v>17.628354110710291</v>
      </c>
      <c r="O27" s="10">
        <v>196.38650752242924</v>
      </c>
      <c r="P27" s="11">
        <v>126.4585704839246</v>
      </c>
      <c r="Q27" s="12">
        <v>0.55297111750439942</v>
      </c>
    </row>
    <row r="28" spans="1:17" ht="13">
      <c r="A28" s="43" t="s">
        <v>56</v>
      </c>
      <c r="B28" s="44"/>
      <c r="C28" s="45">
        <v>54.871605065174762</v>
      </c>
      <c r="D28" s="45">
        <v>47.980251605031675</v>
      </c>
      <c r="E28" s="45">
        <v>53.943170987507393</v>
      </c>
      <c r="F28" s="45">
        <v>56.40760069910781</v>
      </c>
      <c r="G28" s="45">
        <v>55.356752421262911</v>
      </c>
      <c r="H28" s="45">
        <v>47.555105968489357</v>
      </c>
      <c r="I28" s="45">
        <v>51.950934435430199</v>
      </c>
      <c r="J28" s="45">
        <v>54.100300038897949</v>
      </c>
      <c r="K28" s="45">
        <v>54.744586823042582</v>
      </c>
      <c r="L28" s="45">
        <v>58.387183648952941</v>
      </c>
      <c r="M28" s="45">
        <v>53.468520718821338</v>
      </c>
      <c r="N28" s="45">
        <v>54.078333110710297</v>
      </c>
      <c r="O28" s="46">
        <v>642.84434552242931</v>
      </c>
      <c r="P28" s="47">
        <v>649.04848248392466</v>
      </c>
      <c r="Q28" s="48">
        <v>-9.5588189926151257E-3</v>
      </c>
    </row>
    <row r="29" spans="1:17" ht="25.9" customHeight="1">
      <c r="A29" s="42" t="s">
        <v>57</v>
      </c>
      <c r="B29" s="8" t="s">
        <v>18</v>
      </c>
      <c r="C29" s="9">
        <v>2.234</v>
      </c>
      <c r="D29" s="9">
        <v>0.42299999999999999</v>
      </c>
      <c r="E29" s="9">
        <v>1.534</v>
      </c>
      <c r="F29" s="9">
        <v>1.2470000000000001</v>
      </c>
      <c r="G29" s="9">
        <v>1.1100000000000001</v>
      </c>
      <c r="H29" s="9">
        <v>4.3949999999999996</v>
      </c>
      <c r="I29" s="9">
        <v>1.7250000000000001</v>
      </c>
      <c r="J29" s="9">
        <v>0.45100000000000001</v>
      </c>
      <c r="K29" s="9">
        <v>8.8859999999999992</v>
      </c>
      <c r="L29" s="9">
        <v>0.56599999999999995</v>
      </c>
      <c r="M29" s="9">
        <v>2.0369999999999999</v>
      </c>
      <c r="N29" s="9">
        <v>0.51600000000000001</v>
      </c>
      <c r="O29" s="10">
        <v>25.123999999999995</v>
      </c>
      <c r="P29" s="11">
        <v>18.763451999999997</v>
      </c>
      <c r="Q29" s="12">
        <v>0.33898602453322546</v>
      </c>
    </row>
    <row r="30" spans="1:17" ht="26.65" customHeight="1">
      <c r="A30" s="42" t="s">
        <v>57</v>
      </c>
      <c r="B30" s="85" t="s">
        <v>5</v>
      </c>
      <c r="C30" s="9">
        <v>-2.7582490000000002</v>
      </c>
      <c r="D30" s="9">
        <v>-1.8559060000000001</v>
      </c>
      <c r="E30" s="9">
        <v>-2.4202949999999999</v>
      </c>
      <c r="F30" s="9">
        <v>-3.2817479999999999</v>
      </c>
      <c r="G30" s="9">
        <v>-2.4239380000000001</v>
      </c>
      <c r="H30" s="9">
        <v>-2.4345820000000002</v>
      </c>
      <c r="I30" s="9">
        <v>-3.0501980000000004</v>
      </c>
      <c r="J30" s="9">
        <v>-2.1802200000000003</v>
      </c>
      <c r="K30" s="9">
        <v>-1.8798890000000001</v>
      </c>
      <c r="L30" s="9">
        <v>-1.403224</v>
      </c>
      <c r="M30" s="9">
        <v>-1.968229</v>
      </c>
      <c r="N30" s="9">
        <v>-2.781609</v>
      </c>
      <c r="O30" s="10">
        <v>-28.438086999999999</v>
      </c>
      <c r="P30" s="11">
        <v>-32.949115999999997</v>
      </c>
      <c r="Q30" s="12">
        <v>-0.13690895379408652</v>
      </c>
    </row>
    <row r="31" spans="1:17" ht="13">
      <c r="A31" s="97" t="s">
        <v>58</v>
      </c>
      <c r="B31" s="98"/>
      <c r="C31" s="45">
        <v>-0.52424900000000019</v>
      </c>
      <c r="D31" s="45">
        <v>-1.432906</v>
      </c>
      <c r="E31" s="45">
        <v>-0.88629499999999983</v>
      </c>
      <c r="F31" s="45">
        <v>-2.0347479999999996</v>
      </c>
      <c r="G31" s="45">
        <v>-1.3139380000000001</v>
      </c>
      <c r="H31" s="45">
        <v>1.9604179999999993</v>
      </c>
      <c r="I31" s="45">
        <v>-1.3251980000000003</v>
      </c>
      <c r="J31" s="45">
        <v>-1.7292200000000002</v>
      </c>
      <c r="K31" s="45">
        <v>7.0061109999999989</v>
      </c>
      <c r="L31" s="45">
        <v>-0.83722400000000008</v>
      </c>
      <c r="M31" s="45">
        <v>6.8770999999999916E-2</v>
      </c>
      <c r="N31" s="45">
        <v>-2.265609</v>
      </c>
      <c r="O31" s="46">
        <v>-3.314087000000002</v>
      </c>
      <c r="P31" s="47">
        <v>-14.185663999999999</v>
      </c>
      <c r="Q31" s="48">
        <v>-0.76637773177201984</v>
      </c>
    </row>
    <row r="32" spans="1:17" ht="24" customHeight="1">
      <c r="A32" s="42" t="s">
        <v>59</v>
      </c>
      <c r="B32" s="8" t="s">
        <v>3</v>
      </c>
      <c r="C32" s="9">
        <v>1.8651399999999998</v>
      </c>
      <c r="D32" s="9">
        <v>1.5468200000000001</v>
      </c>
      <c r="E32" s="9">
        <v>1.5944799999999999</v>
      </c>
      <c r="F32" s="9">
        <v>1.2154400000000001</v>
      </c>
      <c r="G32" s="9">
        <v>1.3893599999999999</v>
      </c>
      <c r="H32" s="9">
        <v>1.85212</v>
      </c>
      <c r="I32" s="9">
        <v>2.0385800000000001</v>
      </c>
      <c r="J32" s="9">
        <v>1.77626</v>
      </c>
      <c r="K32" s="9">
        <v>1.3012600000000001</v>
      </c>
      <c r="L32" s="9">
        <v>1.3275200000000003</v>
      </c>
      <c r="M32" s="9">
        <v>0.94664000000000015</v>
      </c>
      <c r="N32" s="9">
        <v>1.06762</v>
      </c>
      <c r="O32" s="10">
        <v>17.921240000000001</v>
      </c>
      <c r="P32" s="11">
        <v>18.562799999999999</v>
      </c>
      <c r="Q32" s="12">
        <v>-3.4561596310901277E-2</v>
      </c>
    </row>
    <row r="33" spans="1:17" ht="28.5" customHeight="1">
      <c r="A33" s="42" t="s">
        <v>59</v>
      </c>
      <c r="B33" s="8" t="s">
        <v>19</v>
      </c>
      <c r="C33" s="9">
        <v>0.94620399999999993</v>
      </c>
      <c r="D33" s="9">
        <v>1.9830709999999998</v>
      </c>
      <c r="E33" s="9">
        <v>0</v>
      </c>
      <c r="F33" s="9">
        <v>0</v>
      </c>
      <c r="G33" s="9">
        <v>0</v>
      </c>
      <c r="H33" s="9">
        <v>0</v>
      </c>
      <c r="I33" s="9">
        <v>0</v>
      </c>
      <c r="J33" s="9">
        <v>0.47413</v>
      </c>
      <c r="K33" s="9">
        <v>0</v>
      </c>
      <c r="L33" s="9">
        <v>0</v>
      </c>
      <c r="M33" s="9">
        <v>0</v>
      </c>
      <c r="N33" s="9">
        <v>0.101786</v>
      </c>
      <c r="O33" s="10">
        <v>3.5051909999999999</v>
      </c>
      <c r="P33" s="11">
        <v>1.9363700000000001</v>
      </c>
      <c r="Q33" s="12">
        <v>0.8101865862412656</v>
      </c>
    </row>
    <row r="34" spans="1:17" ht="13">
      <c r="A34" s="97" t="s">
        <v>60</v>
      </c>
      <c r="B34" s="98"/>
      <c r="C34" s="45">
        <v>2.8113439999999996</v>
      </c>
      <c r="D34" s="45">
        <v>3.5298910000000001</v>
      </c>
      <c r="E34" s="45">
        <v>1.5944799999999999</v>
      </c>
      <c r="F34" s="45">
        <v>1.2154400000000001</v>
      </c>
      <c r="G34" s="45">
        <v>1.3893599999999999</v>
      </c>
      <c r="H34" s="45">
        <v>1.85212</v>
      </c>
      <c r="I34" s="45">
        <v>2.0385800000000001</v>
      </c>
      <c r="J34" s="45">
        <v>2.2503899999999999</v>
      </c>
      <c r="K34" s="45">
        <v>1.3012600000000001</v>
      </c>
      <c r="L34" s="45">
        <v>1.3275200000000003</v>
      </c>
      <c r="M34" s="45">
        <v>0.94664000000000015</v>
      </c>
      <c r="N34" s="45">
        <v>1.1694059999999999</v>
      </c>
      <c r="O34" s="46">
        <v>21.426430999999994</v>
      </c>
      <c r="P34" s="47">
        <v>20.499169999999999</v>
      </c>
      <c r="Q34" s="48">
        <v>4.5234075330854662E-2</v>
      </c>
    </row>
    <row r="35" spans="1:17" ht="27" customHeight="1">
      <c r="A35" s="42" t="s">
        <v>61</v>
      </c>
      <c r="B35" s="8" t="s">
        <v>3</v>
      </c>
      <c r="C35" s="9">
        <v>10.131560000000004</v>
      </c>
      <c r="D35" s="9">
        <v>8.6998840000000008</v>
      </c>
      <c r="E35" s="9">
        <v>7.1356200000000012</v>
      </c>
      <c r="F35" s="9">
        <v>5.5534199999999982</v>
      </c>
      <c r="G35" s="9">
        <v>6.3857059999999999</v>
      </c>
      <c r="H35" s="9">
        <v>5.5773930000000007</v>
      </c>
      <c r="I35" s="9">
        <v>5.5644070000000001</v>
      </c>
      <c r="J35" s="9">
        <v>5.5956169999999998</v>
      </c>
      <c r="K35" s="9">
        <v>5.0079909999999979</v>
      </c>
      <c r="L35" s="9">
        <v>5.5522270000000002</v>
      </c>
      <c r="M35" s="9">
        <v>7.0954650000000008</v>
      </c>
      <c r="N35" s="9">
        <v>8.0471630000000012</v>
      </c>
      <c r="O35" s="10">
        <v>80.346453000000011</v>
      </c>
      <c r="P35" s="11">
        <v>87.08138839999998</v>
      </c>
      <c r="Q35" s="12">
        <v>-7.7340698440218847E-2</v>
      </c>
    </row>
    <row r="36" spans="1:17" ht="13">
      <c r="A36" s="43" t="s">
        <v>62</v>
      </c>
      <c r="B36" s="44"/>
      <c r="C36" s="45">
        <v>10.131560000000004</v>
      </c>
      <c r="D36" s="45">
        <v>8.6998840000000008</v>
      </c>
      <c r="E36" s="45">
        <v>7.1356200000000012</v>
      </c>
      <c r="F36" s="45">
        <v>5.5534199999999982</v>
      </c>
      <c r="G36" s="45">
        <v>6.3857059999999999</v>
      </c>
      <c r="H36" s="45">
        <v>5.5773930000000007</v>
      </c>
      <c r="I36" s="45">
        <v>5.5644070000000001</v>
      </c>
      <c r="J36" s="45">
        <v>5.5956169999999998</v>
      </c>
      <c r="K36" s="45">
        <v>5.0079909999999979</v>
      </c>
      <c r="L36" s="45">
        <v>5.5522270000000002</v>
      </c>
      <c r="M36" s="45">
        <v>7.0954650000000008</v>
      </c>
      <c r="N36" s="45">
        <v>8.0471630000000012</v>
      </c>
      <c r="O36" s="46">
        <v>80.346453000000011</v>
      </c>
      <c r="P36" s="47">
        <v>87.08138839999998</v>
      </c>
      <c r="Q36" s="48">
        <v>-7.7340698440218847E-2</v>
      </c>
    </row>
    <row r="37" spans="1:17" ht="13">
      <c r="A37" s="13" t="s">
        <v>29</v>
      </c>
      <c r="B37" s="14"/>
      <c r="C37" s="15">
        <v>67.290260065174763</v>
      </c>
      <c r="D37" s="15">
        <v>58.777120605031669</v>
      </c>
      <c r="E37" s="15">
        <v>61.786975987507397</v>
      </c>
      <c r="F37" s="15">
        <v>61.141712699107806</v>
      </c>
      <c r="G37" s="15">
        <v>61.817880421262913</v>
      </c>
      <c r="H37" s="15">
        <v>56.945036968489354</v>
      </c>
      <c r="I37" s="15">
        <v>58.228723435430204</v>
      </c>
      <c r="J37" s="15">
        <v>60.217087038897951</v>
      </c>
      <c r="K37" s="15">
        <v>68.059948823042575</v>
      </c>
      <c r="L37" s="15">
        <v>64.429706648952944</v>
      </c>
      <c r="M37" s="15">
        <v>61.579396718821343</v>
      </c>
      <c r="N37" s="15">
        <v>61.029293110710299</v>
      </c>
      <c r="O37" s="16">
        <v>741.3031425224292</v>
      </c>
      <c r="P37" s="17">
        <v>742.44337688392466</v>
      </c>
      <c r="Q37" s="18">
        <v>-1.5357862929306076E-3</v>
      </c>
    </row>
    <row r="38" spans="1:17" ht="13">
      <c r="A38" s="20" t="s">
        <v>30</v>
      </c>
      <c r="B38" s="21" t="s">
        <v>3</v>
      </c>
      <c r="C38" s="15">
        <v>20.950680000000009</v>
      </c>
      <c r="D38" s="15">
        <v>17.319640000000003</v>
      </c>
      <c r="E38" s="15">
        <v>24.900639999999999</v>
      </c>
      <c r="F38" s="15">
        <v>21.275100000000009</v>
      </c>
      <c r="G38" s="15">
        <v>26.167160000000003</v>
      </c>
      <c r="H38" s="15">
        <v>23.921340000000001</v>
      </c>
      <c r="I38" s="15">
        <v>28.391099999999998</v>
      </c>
      <c r="J38" s="15">
        <v>33.717840000000002</v>
      </c>
      <c r="K38" s="15">
        <v>22.469780000000004</v>
      </c>
      <c r="L38" s="15">
        <v>27.739119999999996</v>
      </c>
      <c r="M38" s="15">
        <v>34.258360000000003</v>
      </c>
      <c r="N38" s="15">
        <v>30.489599999999992</v>
      </c>
      <c r="O38" s="16">
        <v>311.60035999999997</v>
      </c>
      <c r="P38" s="17">
        <v>285.98862000000003</v>
      </c>
      <c r="Q38" s="18">
        <v>8.9555101877829779E-2</v>
      </c>
    </row>
    <row r="39" spans="1:17" ht="13">
      <c r="A39" s="30" t="s">
        <v>37</v>
      </c>
      <c r="B39" s="21" t="s">
        <v>3</v>
      </c>
      <c r="C39" s="31">
        <v>4.8762869999999996</v>
      </c>
      <c r="D39" s="31">
        <v>5.4008289999999999</v>
      </c>
      <c r="E39" s="31">
        <v>2.2034959999999995</v>
      </c>
      <c r="F39" s="31">
        <v>4.53634</v>
      </c>
      <c r="G39" s="31">
        <v>2.5168790000000003</v>
      </c>
      <c r="H39" s="31">
        <v>6.8698869999999994</v>
      </c>
      <c r="I39" s="31">
        <v>7.4702390000000003</v>
      </c>
      <c r="J39" s="31">
        <v>2.7674509999999999</v>
      </c>
      <c r="K39" s="31">
        <v>2.2787390000000003</v>
      </c>
      <c r="L39" s="31">
        <v>3.215719</v>
      </c>
      <c r="M39" s="31">
        <v>-5.5181000000000043E-2</v>
      </c>
      <c r="N39" s="31">
        <v>-0.74574499999999988</v>
      </c>
      <c r="O39" s="16">
        <v>41.334940000000003</v>
      </c>
      <c r="P39" s="32">
        <v>43.823962999999999</v>
      </c>
      <c r="Q39" s="18">
        <v>-5.6795936049872875E-2</v>
      </c>
    </row>
    <row r="40" spans="1:17" ht="16" thickBot="1">
      <c r="A40" s="33" t="s">
        <v>31</v>
      </c>
      <c r="B40" s="34"/>
      <c r="C40" s="35">
        <v>916.05090265497358</v>
      </c>
      <c r="D40" s="35">
        <v>782.40787715035538</v>
      </c>
      <c r="E40" s="35">
        <v>893.35902355911901</v>
      </c>
      <c r="F40" s="35">
        <v>851.01569745049164</v>
      </c>
      <c r="G40" s="35">
        <v>909.28965085416507</v>
      </c>
      <c r="H40" s="35">
        <v>900.35361869300618</v>
      </c>
      <c r="I40" s="35">
        <v>990.6374012447842</v>
      </c>
      <c r="J40" s="35">
        <v>950.58662705409461</v>
      </c>
      <c r="K40" s="35">
        <v>938.32219527468578</v>
      </c>
      <c r="L40" s="35">
        <v>910.21495928366653</v>
      </c>
      <c r="M40" s="35">
        <v>895.03684623514016</v>
      </c>
      <c r="N40" s="35">
        <v>894.50206018959125</v>
      </c>
      <c r="O40" s="36">
        <v>10831.776859644073</v>
      </c>
      <c r="P40" s="35">
        <v>10414.563384925812</v>
      </c>
      <c r="Q40" s="37">
        <v>4.0060582407337453E-2</v>
      </c>
    </row>
    <row r="41" spans="1:17" ht="13" thickTop="1"/>
  </sheetData>
  <mergeCells count="3">
    <mergeCell ref="A1:Q1"/>
    <mergeCell ref="A31:B31"/>
    <mergeCell ref="A34:B3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LongProp xmlns="" name="RecipientsMailCC"><![CDATA[varda@energy.org.il;eyechieli@gmail.com;uri.hemo@dor-energy.com;irisim3@bezeqint.net;eli.misgav@dorgas.co.il;eli@pazgas.co.il;osnat@pei.co.il;asaf@heifetz.co.il;brill_r@delek.co.il;dovs@paz.co.il;dmitrye@paz.co.il;dank@clal-fin.co.il;zusia@zahav.net.il;jack_e@012.net.il;haimo@paz.co.il;ynetzach@015.net.il;joshua@gse.co.il;ybaumer@pua.gov.il;tzafrir@industry.org.il;lior@meteo-tech.co.il;biber_delkol@delek.co.il;MEIRS@SONOL.CO.IL;motilev@amisragas.co.il;menachem@PUA.GOV.IL;busany_m@delek.co.il;odedlevy@paz.co.il;iritk@pazgas.co.il;amitmor@ecoenergy.co.il;eranv@10ten.co.il;p_bider@pazgas.co.il;ronl@sonol.co.il;SRUTI@orl.co.il;mevorach_r@delek.co.il;rachelsu@paz.co.il;rachelk@cbs.gov.il;shayg@sonol.co.il;zivs@modelim.co.il;zack_m@delek.co.il;ninat@paz.co.il;dvoritf@paz.co.il;TalSh@psagot.co.il;commerce@pei.co.il;gilb@10ten.co.il;mliz@orl.co.il;ronensa@sonol.co.il;yoavr@sonol.co.il;elif@amisragas.co.il;Lshlomit@orl.co.il;Amire@pazgas.co.il;RevitalT@10ten.co.il;keren@energy.org.il;Ditzik@bazan.co.il;liory@cbs.gov.il;ruthm@pazgas.co.il;ruthm@pazgas.co.il;micky@modelim.co.il;oren@industry.org.il;idit@modelim.co.il;tzafrir@ayintzofia.co.il;rango@mercuryisrael.com;omriar@paz.co.il]]></LongProp>
  <LongProp xmlns="" name="RecipientsNameCC"><![CDATA[Ms. ורדה מור,אהוד יחיאלי,אורי חמו,אירים צמח,אלי משגב,אלי פיימן,אסנת שיפמן,אסף חיפץ,בריל ראובן,דב סולביץ,דמיטרי אייזנברג,דן ק,זוסיה רז,ז'ק אליאסיאן,חיים אופיר,יהודה נצח,יהושע ירס,יזהר באומר,יעקב צפריר,ליאור דגן,מאיר ביבר,מאיר סונול,מוטי לוין,מנחם קמיש,משה בוסאני,עודד לוי,עירית קס,עמית מור,ערן ו,פנחס בידרמן,רון לוינשטיין,רותי שרון,רחל מבורך,רחל סולימני,רחל קליין,שי גולן,סני זיו,מאיה זק,נינה טאובר,דבורית,טל שיריזלי,אגף המסחר,גיל,חדד מושקוביץ ליז,Ronen Sadeh,יואב רייזנר,מר אלי פרשטר,שלומית לורד חסקי,אמיר ארז - Amir Erez,Revital Tfilin,קרן גורן,דיין יצחק,Lior Yeshayahu,רותי מתן פזגז רותי מתן,רותי מתן פזגז רותי מתן,מיקי ****,אורן ****,עידית *,tzafrir@ayintzofia.co.il,rango@mercuryisrael.com,omriar@paz.co.il]]></LongProp>
  <LongProp xmlns="" name="FullNameTO"><![CDATA[מר דניאל מרום - מנהל תחום בכיר (חברות ותקציב) 
 מר חיים מלמד - ראש תחום (רישוי ופיקוח) 
 חשבות מינהל הדלק 
 חן בר-יוסף - מנהל מינהל הדלק והגז 
 נחום יהושע - כלכלן ראשי 
 אילן בכר - סגן מנהל מינהל הדלק והגז 
 יהודה גסנר - מנהל תחום (הנדסה - דלק) 
 מאיה עציוני - דוברת 
 יסמין סיאני - מרכזת  בכירה (נהלים ותהליכי עבודה)]]></LongProp>
  <LongProp xmlns="" name="FullNameCC"><![CDATA[Ms. ורדה מור 
 אהוד יחיאלי 
 אורי חמו 
 אירים צמח 
 אלי משגב 
 אלי פיימן 
 אסנת שיפמן 
 אסף חיפץ 
 בריל ראובן 
 דב סולביץ 
 דמיטרי אייזנברג 
 דן ק 
 זוסיה רז 
 ז'ק אליאסיאן 
 חיים אופיר 
 יהודה נצח 
 יהושע ירס 
 יזהר באומר 
 יעקב צפריר 
 ליאור דגן 
 מאיר ביבר 
 מאיר סונול 
 מוטי לוין 
 מנחם קמיש 
 משה בוסאני 
 עודד לוי 
 עירית קס 
 עמית מור 
 ערן ו 
 פנחס בידרמן 
 רון לוינשטיין 
 רותי שרון 
 רחל מבורך 
 רחל סולימני 
 רחל קליין 
 שי גולן 
 סני זיו 
 מאיה זק 
 נינה טאובר 
 דבורית 
 טל שיריזלי
פסגות ניירות ערך 
 אגף המסחר
תשן 
 גיל
טן 
 חדד מושקוביץ ליז
בזח 
 Ronen Sadeh
סונול 
 יואב רייזנר
סונול 
 מר אלי פרשטר
אמישראגז 
 שלומית לורד חסקי
בזן חיפה 
 אמיר ארז - Amir Erez
פזגז 
 Revital Tfilin
טן 
 קרן גורן
מכון הישראלי לאנרגיה 
 דיין יצחק
בזח 
 Lior Yeshayahu
למ''ס 
 רותי מתן פזגז רותי מתן 
 רותי מתן פזגז רותי מתן 
 מיקי **** 
 אורן ****
התאחדות התעשיינים 
 עידית *
מודלים כלכליים]]></LongProp>
  <LongProp xmlns="" name="FullNameAll"><![CDATA[מר דניאל מרום - מנהל תחום בכיר (חברות ותקציב);מר חיים מלמד - ראש תחום (רישוי ופיקוח);חשבות מינהל הדלק;חן בר-יוסף - מנהל מינהל הדלק והגז;נחום יהושע - כלכלן ראשי;אילן בכר - סגן מנהל מינהל הדלק והגז;יהודה גסנר - מנהל תחום (הנדסה - דלק);מאיה עציוני - דוברת;יסמין סיאני - מרכזת  בכירה (נהלים ותהליכי עבודה)~Ms. ורדה מור;אהוד יחיאלי;אורי חמו;אירים צמח;אלי משגב;אלי פיימן;אסנת שיפמן;אסף חיפץ;בריל ראובן;דב סולביץ;דמיטרי אייזנברג;דן ק;זוסיה רז;ז'ק אליאסיאן;חיים אופיר;יהודה נצח;יהושע ירס;יזהר באומר;יעקב צפריר;ליאור דגן;מאיר ביבר;מאיר סונול;מוטי לוין;מנחם קמיש;משה בוסאני;עודד לוי;עירית קס;עמית מור;ערן ו;פנחס בידרמן;רון לוינשטיין;רותי שרון;רחל מבורך;רחל סולימני;רחל קליין;שי גולן;סני זיו;מאיה זק;נינה טאובר;דבורית;טל שיריזלי
פסגות ניירות ערך;אגף המסחר
תשן;גיל
טן;חדד מושקוביץ ליז
בזח;Ronen Sadeh
סונול;יואב רייזנר
סונול;מר אלי פרשטר
אמישראגז;שלומית לורד חסקי
בזן חיפה;אמיר ארז - Amir Erez
פזגז;Revital Tfilin
טן;קרן גורן
מכון הישראלי לאנרגיה;דיין יצחק
בזח;Lior Yeshayahu
למ''ס;רותי מתן פזגז רותי מתן;רותי מתן פזגז רותי מתן;מיקי ****;אורן ****
התאחדות התעשיינים;עידית *
מודלים כלכליים~]]></LongProp>
</LongProperties>
</file>

<file path=customXml/item2.xml><?xml version="1.0" encoding="utf-8"?>
<p:properties xmlns:p="http://schemas.microsoft.com/office/2006/metadata/properties" xmlns:xsi="http://www.w3.org/2001/XMLSchema-instance" xmlns:pc="http://schemas.microsoft.com/office/infopath/2007/PartnerControls">
  <documentManagement>
    <SignerName xmlns="8f5b83e0-a1d3-486c-bd07-833a425c74af">מרינה מוגרמן</SignerName>
    <RecipientsNameBCC xmlns="8f5b83e0-a1d3-486c-bd07-833a425c74af">__________</RecipientsNameBCC>
    <FullNameCC xmlns="8f5b83e0-a1d3-486c-bd07-833a425c74af" xsi:nil="true"/>
    <DepartmentPermissionWasSet xmlns="8f5b83e0-a1d3-486c-bd07-833a425c74af" xsi:nil="true"/>
    <PreviousPublishingStatus xmlns="8f5b83e0-a1d3-486c-bd07-833a425c74af">Pending</PreviousPublishingStatus>
    <RecipientsNameTO xmlns="8f5b83e0-a1d3-486c-bd07-833a425c74af">דניאל מרום,חיים מלמד,חשבות מינהל הדלק,חן בר-יוסף,נחום יהושע,אילן בכר,יהודה גסנר,מאיה עציוני,יסמין סיאני</RecipientsNameTO>
    <SignerItemID xmlns="8f5b83e0-a1d3-486c-bd07-833a425c74af">-1</SignerItemID>
    <RecipientsMailTO xmlns="8f5b83e0-a1d3-486c-bd07-833a425c74af">dmerom@mni.gov.il;hmelamed@mni.gov.il;minhal_hadelek@energy.gov.il;cbaryoseph@energy.gov.il;nahumy@energy.gov.il;ilanb@energy.gov.il;YehudaG@energy.gov.il;mayae@energy.gov.il;yasmins@energy.gov.il</RecipientsMailTO>
    <DocumentCatalog xmlns="8f5b83e0-a1d3-486c-bd07-833a425c74af" xsi:nil="true"/>
    <LastCheckInUser xmlns="8f5b83e0-a1d3-486c-bd07-833a425c74af">מרינה מוגרמן</LastCheckInUser>
    <PermissionForUserGroup xmlns="8f5b83e0-a1d3-486c-bd07-833a425c74af" xsi:nil="true"/>
    <SignerWorkPhone xmlns="8f5b83e0-a1d3-486c-bd07-833a425c74af">074-7681756</SignerWorkPhone>
    <CounterString xmlns="8f5b83e0-a1d3-486c-bd07-833a425c74af">88</CounterString>
    <AdditionalReaders xmlns="8f5b83e0-a1d3-486c-bd07-833a425c74af" xsi:nil="true"/>
    <PreviousAdditionalEditors xmlns="8f5b83e0-a1d3-486c-bd07-833a425c74af" xsi:nil="true"/>
    <SetDepartmentPermission xmlns="8f5b83e0-a1d3-486c-bd07-833a425c74af">1</SetDepartmentPermission>
    <AdditionalReaderUsers xmlns="8f5b83e0-a1d3-486c-bd07-833a425c74af" xsi:nil="true"/>
    <AdditionalEditors xmlns="8f5b83e0-a1d3-486c-bd07-833a425c74af" xsi:nil="true"/>
    <FileInternalName xmlns="8f5b83e0-a1d3-486c-bd07-833a425c74af">TD_88_2020</FileInternalName>
    <SignerJobTitle xmlns="8f5b83e0-a1d3-486c-bd07-833a425c74af">מרכז/ת בכיר/ה (מידע סטטיסטי)</SignerJobTitle>
    <SignerDepartment xmlns="8f5b83e0-a1d3-486c-bd07-833a425c74af">מינהל הדלק והגז</SignerDepartment>
    <RecipientsNameCC xmlns="8f5b83e0-a1d3-486c-bd07-833a425c74af">Ms. ורדה מור,אהוד יחיאלי,אורי חמו,אירים צמח,אלי משגב,אלי פיימן,אסנת שיפמן,אסף חיפץ,בריל ראובן,דב סולביץ,דמיטרי אייזנברג,דן ק,זוסיה רז,ז'ק אליאסיאן,חיים אופיר,יהודה נצח,יהושע ירס,יזהר באומר,יעקב צפריר,ליאור דגן,מאיר ביבר,מאיר סונול,מוטי לוין,מנחם קמיש,משה בוסאני,עודד לוי,עירית קס,עמית מור,ערן ו,פנחס בידרמן,רון לוינשטיין,רותי שרון,רחל מבורך,רחל סולימני,רחל קליין,שי גולן,סני זיו,מאיה זק,נינה טאובר,דבורית,טל שיריזלי,אגף המסחר,גיל,חדד מושקוביץ ליז,Ronen Sadeh,יואב רייזנר,מר אלי פרשטר,שלומית לורד חסקי,אמיר ארז - Amir Erez,Revital Tfilin,קרן גורן,דיין יצחק,Lior Yeshayahu,רותי מתן פזגז רותי מתן,רותי מתן פזגז רותי מתן,מיקי ****,אורן ****,עידית *,tzafrir@ayintzofia.co.il,rango@mercuryisrael.com,omriar@paz.co.il</RecipientsNameCC>
    <FullNameBCC xmlns="8f5b83e0-a1d3-486c-bd07-833a425c74af">.</FullNameBCC>
    <FullNameAll xmlns="8f5b83e0-a1d3-486c-bd07-833a425c74af">מר דניאל מרום - מנהל תחום בכיר (חברות ותקציב);מר חיים מלמד - ראש תחום (רישוי ופיקוח);חשבות מינהל הדלק;חן בר-יוסף - מנהל מינהל הדלק והגז;נחום יהושע - כלכלן ראשי;אילן בכר - סגן מנהל מינהל הדלק והגז;יהודה גסנר - מנהל תחום (הנדסה - דלק);מאיה עציוני - דוברת;יסמין סיאני - מרכזת  בכירה (נהלים ותהליכי עבודה)~Ms. ורדה מור;אהוד יחיאלי;אורי חמו;אירים צמח;אלי משגב;אלי פיימן;אסנת שיפמן;אסף חיפץ;בריל ראובן;דב סולביץ;דמיטרי אייזנברג;דן ק;זוסיה רז;ז'ק אליאסיאן;חיים אופיר;יהודה נצח;יהושע ירס;יזהר באומר;יעקב צפריר;ליאור דגן;מאיר ביבר;מאיר סונול;מוטי לוין;מנחם קמיש;משה בוסאני;עודד לוי;עירית קס;עמית מור;ערן ו;פנחס בידרמן;רון לוינשטיין;רותי שרון;רחל מבורך;רחל סולימני;רחל קליין;שי גולן;סני זיו;מאיה זק;נינה טאובר;דבורית;טל שיריזלי
פסגות ניירות ערך;אגף המסחר
תשן;גיל
טן;חדד מושקוביץ ליז
בזח;Ronen Sadeh
סונול;יואב רייזנר
סונול;מר אלי פרשטר
אמישראגז;שלומית לורד חסקי
בזן חיפה;אמיר ארז - Amir Erez
פזגז;Revital Tfilin
טן;קרן גורן
מכון הישראלי לאנרגיה;דיין יצחק
בזח;Lior Yeshayahu
למ''ס;רותי מתן פזגז רותי מתן;רותי מתן פזגז רותי מתן;מיקי ****;אורן ****
התאחדות התעשיינים;עידית *
מודלים כלכליים~</FullNameAll>
    <DocumentLinkHidden xmlns="87b98568-e8c7-4058-bf31-e11803adaf85" xsi:nil="true"/>
    <DocumentCreateDateEnglish xmlns="8f5b83e0-a1d3-486c-bd07-833a425c74af">17 במרץ 2020</DocumentCreateDateEnglish>
    <DocumentCreateDateHebrew xmlns="8f5b83e0-a1d3-486c-bd07-833a425c74af">כ"א באדר התש"פ</DocumentCreateDateHebrew>
    <SignerEmail xmlns="8f5b83e0-a1d3-486c-bd07-833a425c74af">mtsipris@energy.gov.il</SignerEmail>
    <FullNameTO xmlns="8f5b83e0-a1d3-486c-bd07-833a425c74af" xsi:nil="true"/>
    <AdditionalSigners xmlns="8f5b83e0-a1d3-486c-bd07-833a425c74af" xsi:nil="true"/>
    <SignerWorkFax xmlns="8f5b83e0-a1d3-486c-bd07-833a425c74af">02-5006755</SignerWorkFax>
    <LastCheckOutUser xmlns="8f5b83e0-a1d3-486c-bd07-833a425c74af">מרינה מוגרמן</LastCheckOutUser>
    <SubjectDocument xmlns="8f5b83e0-a1d3-486c-bd07-833a425c74af">דוח צריכה לשנת  2020</SubjectDocument>
    <AdditionalWriters xmlns="8f5b83e0-a1d3-486c-bd07-833a425c74af" xsi:nil="true"/>
    <WriterName xmlns="8f5b83e0-a1d3-486c-bd07-833a425c74af">מרינה מוגרמן</WriterName>
    <DocumentLibraryName xmlns="8f5b83e0-a1d3-486c-bd07-833a425c74af">מינהל הדלק והגז</DocumentLibraryName>
    <PreviousAdditionalReaders xmlns="8f5b83e0-a1d3-486c-bd07-833a425c74af" xsi:nil="true"/>
    <LastPublishDate xmlns="8f5b83e0-a1d3-486c-bd07-833a425c74af">25/03/2020 01:00;48</LastPublishDate>
    <LastLockDate xmlns="8f5b83e0-a1d3-486c-bd07-833a425c74af" xsi:nil="true"/>
    <LastLockUser xmlns="8f5b83e0-a1d3-486c-bd07-833a425c74af" xsi:nil="true"/>
    <RecipientsMailBCC xmlns="8f5b83e0-a1d3-486c-bd07-833a425c74af" xsi:nil="true"/>
    <RecipientsMailSent xmlns="8f5b83e0-a1d3-486c-bd07-833a425c74af" xsi:nil="true"/>
    <DocumentLinkHiddenPrevious xmlns="87b98568-e8c7-4058-bf31-e11803adaf85" xsi:nil="true"/>
    <DocumentWorkInstrument xmlns="8f5b83e0-a1d3-486c-bd07-833a425c74af" xsi:nil="true"/>
    <DocumentCreateDate xmlns="8f5b83e0-a1d3-486c-bd07-833a425c74af">2020-03-17T00:00:00+00:00</DocumentCreateDate>
    <LastCheckOutDate xmlns="8f5b83e0-a1d3-486c-bd07-833a425c74af">25/03/2020 12:58;22</LastCheckOutDate>
    <RecipientsMailCC xmlns="8f5b83e0-a1d3-486c-bd07-833a425c74af">varda@energy.org.il;eyechieli@gmail.com;uri.hemo@dor-energy.com;irisim3@bezeqint.net;eli.misgav@dorgas.co.il;eli@pazgas.co.il;osnat@pei.co.il;asaf@heifetz.co.il;brill_r@delek.co.il;dovs@paz.co.il;dmitrye@paz.co.il;dank@clal-fin.co.il;zusia@zahav.net.il;jack_e@012.net.il;haimo@paz.co.il;ynetzach@015.net.il;joshua@gse.co.il;ybaumer@pua.gov.il;tzafrir@industry.org.il;lior@meteo-tech.co.il;biber_delkol@delek.co.il;MEIRS@SONOL.CO.IL;motilev@amisragas.co.il;menachem@PUA.GOV.IL;busany_m@delek.co.il;odedlevy@paz.co.il;iritk@pazgas.co.il;amitmor@ecoenergy.co.il;eranv@10ten.co.il;p_bider@pazgas.co.il;ronl@sonol.co.il;SRUTI@orl.co.il;mevorach_r@delek.co.il;rachelsu@paz.co.il;rachelk@cbs.gov.il;shayg@sonol.co.il;zivs@modelim.co.il;zack_m@delek.co.il;ninat@paz.co.il;dvoritf@paz.co.il;TalSh@psagot.co.il;commerce@pei.co.il;gilb@10ten.co.il;mliz@orl.co.il;ronensa@sonol.co.il;yoavr@sonol.co.il;elif@amisragas.co.il;Lshlomit@orl.co.il;Amire@pazgas.co.il;RevitalT@10ten.co.il;keren@energy.org.il;Ditzik@bazan.co.il;liory@cbs.gov.il;ruthm@pazgas.co.il;ruthm@pazgas.co.il;micky@modelim.co.il;oren@industry.org.il;idit@modelim.co.il;tzafrir@ayintzofia.co.il;rango@mercuryisrael.com;omriar@paz.co.il</RecipientsMailCC>
    <DocumentWordTemplate xmlns="8f5b83e0-a1d3-486c-bd07-833a425c74af" xsi:nil="true"/>
    <CurrentDocumentStatus xmlns="8f5b83e0-a1d3-486c-bd07-833a425c74af">עבודה</CurrentDocumentStatus>
    <LastCheckInDate xmlns="8f5b83e0-a1d3-486c-bd07-833a425c74af">25/03/2020 01:05;15</LastCheckInDate>
    <DocumentCounter xmlns="8f5b83e0-a1d3-486c-bd07-833a425c74af">תד_88_2020</DocumentCounter>
    <LastPublishUser xmlns="8f5b83e0-a1d3-486c-bd07-833a425c74af">מרינה מוגרמן</LastPublishUser>
  </documentManagement>
</p:properties>
</file>

<file path=customXml/item3.xml><?xml version="1.0" encoding="utf-8"?>
<ct:contentTypeSchema xmlns:ct="http://schemas.microsoft.com/office/2006/metadata/contentType" xmlns:ma="http://schemas.microsoft.com/office/2006/metadata/properties/metaAttributes" ct:_="" ma:_="" ma:contentTypeName="תבנית וורד בסיסי" ma:contentTypeID="0x0101003CBAFB7F4A7FF54FB9D64543F2EA55D2004C78FADB77970D4AB645399ED3E4402A" ma:contentTypeVersion="128" ma:contentTypeDescription="" ma:contentTypeScope="" ma:versionID="bcf40897c244a0ffa185db6e67deb9cc">
  <xsd:schema xmlns:xsd="http://www.w3.org/2001/XMLSchema" xmlns:xs="http://www.w3.org/2001/XMLSchema" xmlns:p="http://schemas.microsoft.com/office/2006/metadata/properties" xmlns:ns2="8f5b83e0-a1d3-486c-bd07-833a425c74af" xmlns:ns3="87b98568-e8c7-4058-bf31-e11803adaf85" targetNamespace="http://schemas.microsoft.com/office/2006/metadata/properties" ma:root="true" ma:fieldsID="9225514e40d589148e1aa344e567136b" ns2:_="" ns3:_="">
    <xsd:import namespace="8f5b83e0-a1d3-486c-bd07-833a425c74af"/>
    <xsd:import namespace="87b98568-e8c7-4058-bf31-e11803adaf85"/>
    <xsd:element name="properties">
      <xsd:complexType>
        <xsd:sequence>
          <xsd:element name="documentManagement">
            <xsd:complexType>
              <xsd:all>
                <xsd:element ref="ns2:DocumentWorkInstrument" minOccurs="0"/>
                <xsd:element ref="ns2:DocumentWordTemplate" minOccurs="0"/>
                <xsd:element ref="ns2:WriterName" minOccurs="0"/>
                <xsd:element ref="ns2:DepartmentPermissionWasSet" minOccurs="0"/>
                <xsd:element ref="ns2:CurrentDocumentStatus" minOccurs="0"/>
                <xsd:element ref="ns2:LastCheckOutDate" minOccurs="0"/>
                <xsd:element ref="ns2:LastCheckOutUser" minOccurs="0"/>
                <xsd:element ref="ns2:LastCheckInDate" minOccurs="0"/>
                <xsd:element ref="ns2:LastCheckInUser" minOccurs="0"/>
                <xsd:element ref="ns2:LastPublishDate" minOccurs="0"/>
                <xsd:element ref="ns2:LastPublishUser" minOccurs="0"/>
                <xsd:element ref="ns2:LastLockDate" minOccurs="0"/>
                <xsd:element ref="ns2:LastLockUser" minOccurs="0"/>
                <xsd:element ref="ns2:PreviousPublishingStatus" minOccurs="0"/>
                <xsd:element ref="ns2:SubjectDocument" minOccurs="0"/>
                <xsd:element ref="ns2:DocumentCreateDateEnglish" minOccurs="0"/>
                <xsd:element ref="ns2:DocumentCreateDateHebrew" minOccurs="0"/>
                <xsd:element ref="ns2:SignerName" minOccurs="0"/>
                <xsd:element ref="ns2:SignerItemID" minOccurs="0"/>
                <xsd:element ref="ns2:SignerEmail" minOccurs="0"/>
                <xsd:element ref="ns2:SignerJobTitle" minOccurs="0"/>
                <xsd:element ref="ns2:SignerDepartment" minOccurs="0"/>
                <xsd:element ref="ns2:SignerWorkPhone" minOccurs="0"/>
                <xsd:element ref="ns2:SignerWorkFax" minOccurs="0"/>
                <xsd:element ref="ns2:RecipientsNameTO" minOccurs="0"/>
                <xsd:element ref="ns2:RecipientsMailTO" minOccurs="0"/>
                <xsd:element ref="ns2:RecipientsNameCC" minOccurs="0"/>
                <xsd:element ref="ns2:RecipientsMailCC" minOccurs="0"/>
                <xsd:element ref="ns2:RecipientsNameBCC" minOccurs="0"/>
                <xsd:element ref="ns2:RecipientsMailBCC" minOccurs="0"/>
                <xsd:element ref="ns2:RecipientsMailSent" minOccurs="0"/>
                <xsd:element ref="ns2:CounterString" minOccurs="0"/>
                <xsd:element ref="ns2:DocumentCounter" minOccurs="0"/>
                <xsd:element ref="ns2:FullNameTO" minOccurs="0"/>
                <xsd:element ref="ns2:FullNameCC" minOccurs="0"/>
                <xsd:element ref="ns2:FullNameBCC" minOccurs="0"/>
                <xsd:element ref="ns2:AdditionalReaders" minOccurs="0"/>
                <xsd:element ref="ns2:PreviousAdditionalReaders" minOccurs="0"/>
                <xsd:element ref="ns2:AdditionalEditors" minOccurs="0"/>
                <xsd:element ref="ns2:PreviousAdditionalEditors" minOccurs="0"/>
                <xsd:element ref="ns2:SetDepartmentPermission" minOccurs="0"/>
                <xsd:element ref="ns2:DocumentLibraryName" minOccurs="0"/>
                <xsd:element ref="ns2:FullNameAll" minOccurs="0"/>
                <xsd:element ref="ns2:FileInternalName" minOccurs="0"/>
                <xsd:element ref="ns2:PermissionForUserGroup" minOccurs="0"/>
                <xsd:element ref="ns3:DocumentLinkHidden" minOccurs="0"/>
                <xsd:element ref="ns3:DocumentLinkHiddenPrevious" minOccurs="0"/>
                <xsd:element ref="ns2:AdditionalReaderUsers" minOccurs="0"/>
                <xsd:element ref="ns2:AdditionalSigners" minOccurs="0"/>
                <xsd:element ref="ns2:AdditionalWriters" minOccurs="0"/>
                <xsd:element ref="ns2:DocumentCatalog" minOccurs="0"/>
                <xsd:element ref="ns2:DocumentCreat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5b83e0-a1d3-486c-bd07-833a425c74af" elementFormDefault="qualified">
    <xsd:import namespace="http://schemas.microsoft.com/office/2006/documentManagement/types"/>
    <xsd:import namespace="http://schemas.microsoft.com/office/infopath/2007/PartnerControls"/>
    <xsd:element name="DocumentWorkInstrument" ma:index="2" nillable="true" ma:displayName="כלי עבודה" ma:hidden="true" ma:internalName="DocumentWorkInstrument" ma:readOnly="false">
      <xsd:simpleType>
        <xsd:restriction base="dms:Text">
          <xsd:maxLength value="255"/>
        </xsd:restriction>
      </xsd:simpleType>
    </xsd:element>
    <xsd:element name="DocumentWordTemplate" ma:index="3" nillable="true" ma:displayName="תבנית וורד" ma:hidden="true" ma:internalName="DocumentWordTemplate" ma:readOnly="false">
      <xsd:simpleType>
        <xsd:restriction base="dms:Text">
          <xsd:maxLength value="255"/>
        </xsd:restriction>
      </xsd:simpleType>
    </xsd:element>
    <xsd:element name="WriterName" ma:index="4" nillable="true" ma:displayName="שם מחבר מסמך" ma:hidden="true" ma:internalName="WriterName" ma:readOnly="false">
      <xsd:simpleType>
        <xsd:restriction base="dms:Text">
          <xsd:maxLength value="255"/>
        </xsd:restriction>
      </xsd:simpleType>
    </xsd:element>
    <xsd:element name="DepartmentPermissionWasSet" ma:index="5" nillable="true" ma:displayName="בוצע הענקת הרשאות ליחידה" ma:hidden="true" ma:internalName="DepartmentPermissionWasSet" ma:readOnly="false">
      <xsd:simpleType>
        <xsd:restriction base="dms:Text">
          <xsd:maxLength value="255"/>
        </xsd:restriction>
      </xsd:simpleType>
    </xsd:element>
    <xsd:element name="CurrentDocumentStatus" ma:index="6" nillable="true" ma:displayName="סטאטוס" ma:hidden="true" ma:internalName="CurrentDocumentStatus" ma:readOnly="false">
      <xsd:simpleType>
        <xsd:restriction base="dms:Text">
          <xsd:maxLength value="255"/>
        </xsd:restriction>
      </xsd:simpleType>
    </xsd:element>
    <xsd:element name="LastCheckOutDate" ma:index="7" nillable="true" ma:displayName="תאריך הוצא אחרון" ma:hidden="true" ma:internalName="LastCheckOutDate" ma:readOnly="false">
      <xsd:simpleType>
        <xsd:restriction base="dms:Text">
          <xsd:maxLength value="255"/>
        </xsd:restriction>
      </xsd:simpleType>
    </xsd:element>
    <xsd:element name="LastCheckOutUser" ma:index="8" nillable="true" ma:displayName="משתמש הוצא אחרון" ma:hidden="true" ma:internalName="LastCheckOutUser" ma:readOnly="false">
      <xsd:simpleType>
        <xsd:restriction base="dms:Text">
          <xsd:maxLength value="255"/>
        </xsd:restriction>
      </xsd:simpleType>
    </xsd:element>
    <xsd:element name="LastCheckInDate" ma:index="9" nillable="true" ma:displayName="תאריך הכנסה אחרון" ma:hidden="true" ma:internalName="LastCheckInDate" ma:readOnly="false">
      <xsd:simpleType>
        <xsd:restriction base="dms:Text">
          <xsd:maxLength value="255"/>
        </xsd:restriction>
      </xsd:simpleType>
    </xsd:element>
    <xsd:element name="LastCheckInUser" ma:index="10" nillable="true" ma:displayName="משתמש הכנסה אחרון" ma:hidden="true" ma:internalName="LastCheckInUser" ma:readOnly="false">
      <xsd:simpleType>
        <xsd:restriction base="dms:Text">
          <xsd:maxLength value="255"/>
        </xsd:restriction>
      </xsd:simpleType>
    </xsd:element>
    <xsd:element name="LastPublishDate" ma:index="11" nillable="true" ma:displayName="תאריך פרסום אחרון" ma:hidden="true" ma:internalName="LastPublishDate" ma:readOnly="false">
      <xsd:simpleType>
        <xsd:restriction base="dms:Text">
          <xsd:maxLength value="255"/>
        </xsd:restriction>
      </xsd:simpleType>
    </xsd:element>
    <xsd:element name="LastPublishUser" ma:index="12" nillable="true" ma:displayName="משתמש פרסום אחרון" ma:hidden="true" ma:internalName="LastPublishUser" ma:readOnly="false">
      <xsd:simpleType>
        <xsd:restriction base="dms:Text">
          <xsd:maxLength value="255"/>
        </xsd:restriction>
      </xsd:simpleType>
    </xsd:element>
    <xsd:element name="LastLockDate" ma:index="13" nillable="true" ma:displayName="תאריך נעילה אחרון" ma:hidden="true" ma:internalName="LastLockDate" ma:readOnly="false">
      <xsd:simpleType>
        <xsd:restriction base="dms:Text">
          <xsd:maxLength value="255"/>
        </xsd:restriction>
      </xsd:simpleType>
    </xsd:element>
    <xsd:element name="LastLockUser" ma:index="14" nillable="true" ma:displayName="משתמש נעילה אחרון" ma:hidden="true" ma:internalName="LastLockUser" ma:readOnly="false">
      <xsd:simpleType>
        <xsd:restriction base="dms:Text">
          <xsd:maxLength value="255"/>
        </xsd:restriction>
      </xsd:simpleType>
    </xsd:element>
    <xsd:element name="PreviousPublishingStatus" ma:index="15" nillable="true" ma:displayName="סטאטוס מסמך קודם" ma:hidden="true" ma:internalName="PreviousPublishingStatus" ma:readOnly="false">
      <xsd:simpleType>
        <xsd:restriction base="dms:Text">
          <xsd:maxLength value="255"/>
        </xsd:restriction>
      </xsd:simpleType>
    </xsd:element>
    <xsd:element name="SubjectDocument" ma:index="16" nillable="true" ma:displayName="הנדון מסמך" ma:internalName="SubjectDocument" ma:readOnly="false">
      <xsd:simpleType>
        <xsd:restriction base="dms:Text">
          <xsd:maxLength value="255"/>
        </xsd:restriction>
      </xsd:simpleType>
    </xsd:element>
    <xsd:element name="DocumentCreateDateEnglish" ma:index="17" nillable="true" ma:displayName="תאריך יצירה לועזי" ma:internalName="DocumentCreateDateEnglish" ma:readOnly="false">
      <xsd:simpleType>
        <xsd:restriction base="dms:Text">
          <xsd:maxLength value="255"/>
        </xsd:restriction>
      </xsd:simpleType>
    </xsd:element>
    <xsd:element name="DocumentCreateDateHebrew" ma:index="18" nillable="true" ma:displayName="תאריך יצירה עברי" ma:internalName="DocumentCreateDateHebrew" ma:readOnly="false">
      <xsd:simpleType>
        <xsd:restriction base="dms:Text">
          <xsd:maxLength value="255"/>
        </xsd:restriction>
      </xsd:simpleType>
    </xsd:element>
    <xsd:element name="SignerName" ma:index="19" nillable="true" ma:displayName="שם חותם מסמך" ma:internalName="SignerName" ma:readOnly="false">
      <xsd:simpleType>
        <xsd:restriction base="dms:Text">
          <xsd:maxLength value="255"/>
        </xsd:restriction>
      </xsd:simpleType>
    </xsd:element>
    <xsd:element name="SignerItemID" ma:index="20" nillable="true" ma:displayName="חותם מזהה רשימה" ma:hidden="true" ma:internalName="SignerItemID" ma:readOnly="false">
      <xsd:simpleType>
        <xsd:restriction base="dms:Text">
          <xsd:maxLength value="255"/>
        </xsd:restriction>
      </xsd:simpleType>
    </xsd:element>
    <xsd:element name="SignerEmail" ma:index="21" nillable="true" ma:displayName="מייל של חותם" ma:internalName="SignerEmail" ma:readOnly="false">
      <xsd:simpleType>
        <xsd:restriction base="dms:Text">
          <xsd:maxLength value="255"/>
        </xsd:restriction>
      </xsd:simpleType>
    </xsd:element>
    <xsd:element name="SignerJobTitle" ma:index="22" nillable="true" ma:displayName="תפקיד של חותם" ma:internalName="SignerJobTitle" ma:readOnly="false">
      <xsd:simpleType>
        <xsd:restriction base="dms:Text">
          <xsd:maxLength value="255"/>
        </xsd:restriction>
      </xsd:simpleType>
    </xsd:element>
    <xsd:element name="SignerDepartment" ma:index="23" nillable="true" ma:displayName="יהידה של חותם" ma:internalName="SignerDepartment" ma:readOnly="false">
      <xsd:simpleType>
        <xsd:restriction base="dms:Text">
          <xsd:maxLength value="255"/>
        </xsd:restriction>
      </xsd:simpleType>
    </xsd:element>
    <xsd:element name="SignerWorkPhone" ma:index="24" nillable="true" ma:displayName="טלפון עבודה של חותם" ma:internalName="SignerWorkPhone" ma:readOnly="false">
      <xsd:simpleType>
        <xsd:restriction base="dms:Text">
          <xsd:maxLength value="255"/>
        </xsd:restriction>
      </xsd:simpleType>
    </xsd:element>
    <xsd:element name="SignerWorkFax" ma:index="25" nillable="true" ma:displayName="פקס של חותם" ma:internalName="SignerWorkFax" ma:readOnly="false">
      <xsd:simpleType>
        <xsd:restriction base="dms:Text">
          <xsd:maxLength value="255"/>
        </xsd:restriction>
      </xsd:simpleType>
    </xsd:element>
    <xsd:element name="RecipientsNameTO" ma:index="26" nillable="true" ma:displayName="רשימת שמות נמענים יעדים" ma:hidden="true" ma:internalName="RecipientsNameTO" ma:readOnly="false">
      <xsd:simpleType>
        <xsd:restriction base="dms:Note"/>
      </xsd:simpleType>
    </xsd:element>
    <xsd:element name="RecipientsMailTO" ma:index="27" nillable="true" ma:displayName="רשימת מיילים נמענים יעדים" ma:hidden="true" ma:internalName="RecipientsMailTO" ma:readOnly="false">
      <xsd:simpleType>
        <xsd:restriction base="dms:Note"/>
      </xsd:simpleType>
    </xsd:element>
    <xsd:element name="RecipientsNameCC" ma:index="28" nillable="true" ma:displayName="רשימת שמות נמענים נוספים" ma:hidden="true" ma:internalName="RecipientsNameCC" ma:readOnly="false">
      <xsd:simpleType>
        <xsd:restriction base="dms:Note"/>
      </xsd:simpleType>
    </xsd:element>
    <xsd:element name="RecipientsMailCC" ma:index="29" nillable="true" ma:displayName="רשימת מיילים נמענים נוספים" ma:hidden="true" ma:internalName="RecipientsMailCC" ma:readOnly="false">
      <xsd:simpleType>
        <xsd:restriction base="dms:Note"/>
      </xsd:simpleType>
    </xsd:element>
    <xsd:element name="RecipientsNameBCC" ma:index="30" nillable="true" ma:displayName="רשימת שמות נמענים מוסתרים" ma:hidden="true" ma:internalName="RecipientsNameBCC" ma:readOnly="false">
      <xsd:simpleType>
        <xsd:restriction base="dms:Note"/>
      </xsd:simpleType>
    </xsd:element>
    <xsd:element name="RecipientsMailBCC" ma:index="31" nillable="true" ma:displayName="רשימת מיילים נמענים מוסתרים" ma:hidden="true" ma:internalName="RecipientsMailBCC" ma:readOnly="false">
      <xsd:simpleType>
        <xsd:restriction base="dms:Note"/>
      </xsd:simpleType>
    </xsd:element>
    <xsd:element name="RecipientsMailSent" ma:index="32" nillable="true" ma:displayName="רשימת מיילים נשלחים" ma:hidden="true" ma:internalName="RecipientsMailSent" ma:readOnly="false">
      <xsd:simpleType>
        <xsd:restriction base="dms:Note"/>
      </xsd:simpleType>
    </xsd:element>
    <xsd:element name="CounterString" ma:index="33" nillable="true" ma:displayName="מס'" ma:decimals="0" ma:internalName="CounterString" ma:readOnly="false" ma:percentage="FALSE">
      <xsd:simpleType>
        <xsd:restriction base="dms:Number"/>
      </xsd:simpleType>
    </xsd:element>
    <xsd:element name="DocumentCounter" ma:index="34" nillable="true" ma:displayName="סימוכין מסמך" ma:internalName="DocumentCounter">
      <xsd:simpleType>
        <xsd:restriction base="dms:Text">
          <xsd:maxLength value="255"/>
        </xsd:restriction>
      </xsd:simpleType>
    </xsd:element>
    <xsd:element name="FullNameTO" ma:index="35" nillable="true" ma:displayName="רשימת שמות מלאים נמענים יעדים" ma:internalName="FullNameTO">
      <xsd:simpleType>
        <xsd:restriction base="dms:Note">
          <xsd:maxLength value="255"/>
        </xsd:restriction>
      </xsd:simpleType>
    </xsd:element>
    <xsd:element name="FullNameCC" ma:index="36" nillable="true" ma:displayName="רשימת שמות מלאים נמענים נוספים" ma:internalName="FullNameCC">
      <xsd:simpleType>
        <xsd:restriction base="dms:Note">
          <xsd:maxLength value="255"/>
        </xsd:restriction>
      </xsd:simpleType>
    </xsd:element>
    <xsd:element name="FullNameBCC" ma:index="37" nillable="true" ma:displayName="רשימת שמות מלאים נמענים מוסתרים" ma:hidden="true" ma:internalName="FullNameBCC" ma:readOnly="false">
      <xsd:simpleType>
        <xsd:restriction base="dms:Note"/>
      </xsd:simpleType>
    </xsd:element>
    <xsd:element name="AdditionalReaders" ma:index="38" nillable="true" ma:displayName="משתמשים בעלי הרשאות קריאה" ma:hidden="true" ma:internalName="AdditionalReaders" ma:readOnly="false">
      <xsd:simpleType>
        <xsd:restriction base="dms:Note"/>
      </xsd:simpleType>
    </xsd:element>
    <xsd:element name="PreviousAdditionalReaders" ma:index="39" nillable="true" ma:displayName="משתמשים בעלי הרשאות קריאה קודמים" ma:hidden="true" ma:internalName="PreviousAdditionalReaders" ma:readOnly="false">
      <xsd:simpleType>
        <xsd:restriction base="dms:Note"/>
      </xsd:simpleType>
    </xsd:element>
    <xsd:element name="AdditionalEditors" ma:index="40" nillable="true" ma:displayName="משתמשים בעלי הרשאות כתיבה" ma:hidden="true" ma:internalName="AdditionalEditors" ma:readOnly="false">
      <xsd:simpleType>
        <xsd:restriction base="dms:Note"/>
      </xsd:simpleType>
    </xsd:element>
    <xsd:element name="PreviousAdditionalEditors" ma:index="41" nillable="true" ma:displayName="משתמשים בעלי הרשאות כתיבה קודמים" ma:hidden="true" ma:internalName="PreviousAdditionalEditors" ma:readOnly="false">
      <xsd:simpleType>
        <xsd:restriction base="dms:Note"/>
      </xsd:simpleType>
    </xsd:element>
    <xsd:element name="SetDepartmentPermission" ma:index="42" nillable="true" ma:displayName="הרשאות לכל יחידה" ma:hidden="true" ma:internalName="SetDepartmentPermission" ma:readOnly="false">
      <xsd:simpleType>
        <xsd:restriction base="dms:Text">
          <xsd:maxLength value="255"/>
        </xsd:restriction>
      </xsd:simpleType>
    </xsd:element>
    <xsd:element name="DocumentLibraryName" ma:index="50" nillable="true" ma:displayName="שם מאגר מסמכים" ma:internalName="DocumentLibraryName">
      <xsd:simpleType>
        <xsd:restriction base="dms:Text">
          <xsd:maxLength value="255"/>
        </xsd:restriction>
      </xsd:simpleType>
    </xsd:element>
    <xsd:element name="FullNameAll" ma:index="51" nillable="true" ma:displayName="רשימת שמות" ma:hidden="true" ma:internalName="FullNameAll" ma:readOnly="false">
      <xsd:simpleType>
        <xsd:restriction base="dms:Note"/>
      </xsd:simpleType>
    </xsd:element>
    <xsd:element name="FileInternalName" ma:index="52" nillable="true" ma:displayName="שם קובץ מקורי" ma:hidden="true" ma:internalName="FileInternalName" ma:readOnly="false">
      <xsd:simpleType>
        <xsd:restriction base="dms:Text">
          <xsd:maxLength value="255"/>
        </xsd:restriction>
      </xsd:simpleType>
    </xsd:element>
    <xsd:element name="PermissionForUserGroup" ma:index="53" nillable="true" ma:displayName="הרשאה לקבוצת משתמשים" ma:hidden="true" ma:internalName="PermissionForUserGroup" ma:readOnly="false">
      <xsd:simpleType>
        <xsd:restriction base="dms:Text">
          <xsd:maxLength value="255"/>
        </xsd:restriction>
      </xsd:simpleType>
    </xsd:element>
    <xsd:element name="AdditionalReaderUsers" ma:index="56" nillable="true" ma:displayName="משתמשים נוספים עם הרשאות קריאה" ma:internalName="AdditionalReaderUsers">
      <xsd:simpleType>
        <xsd:restriction base="dms:Note"/>
      </xsd:simpleType>
    </xsd:element>
    <xsd:element name="AdditionalSigners" ma:index="57" nillable="true" ma:displayName="חותמים נוספים" ma:internalName="AdditionalSigners" ma:readOnly="false">
      <xsd:simpleType>
        <xsd:restriction base="dms:Note"/>
      </xsd:simpleType>
    </xsd:element>
    <xsd:element name="AdditionalWriters" ma:index="58" nillable="true" ma:displayName="מחברים נוספים" ma:internalName="AdditionalWriters" ma:readOnly="false">
      <xsd:simpleType>
        <xsd:restriction base="dms:Note"/>
      </xsd:simpleType>
    </xsd:element>
    <xsd:element name="DocumentCatalog" ma:index="59" nillable="true" ma:displayName="קטלוג" ma:internalName="DocumentCatalog">
      <xsd:simpleType>
        <xsd:restriction base="dms:Text">
          <xsd:maxLength value="255"/>
        </xsd:restriction>
      </xsd:simpleType>
    </xsd:element>
    <xsd:element name="DocumentCreateDate" ma:index="60" nillable="true" ma:displayName="תאריך יצירת מסמך" ma:format="DateOnly" ma:internalName="DocumentCreate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7b98568-e8c7-4058-bf31-e11803adaf85" elementFormDefault="qualified">
    <xsd:import namespace="http://schemas.microsoft.com/office/2006/documentManagement/types"/>
    <xsd:import namespace="http://schemas.microsoft.com/office/infopath/2007/PartnerControls"/>
    <xsd:element name="DocumentLinkHidden" ma:index="54" nillable="true" ma:displayName="תוכן לינקים למסמכים מוסתר" ma:hidden="true" ma:internalName="DocumentLinkHidden" ma:readOnly="false">
      <xsd:simpleType>
        <xsd:restriction base="dms:Note"/>
      </xsd:simpleType>
    </xsd:element>
    <xsd:element name="DocumentLinkHiddenPrevious" ma:index="55" nillable="true" ma:displayName="מסמכים מקושרים קודמים" ma:hidden="true" ma:internalName="DocumentLinkHiddenPrevious" ma:readOnly="fals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8" ma:displayName="סוג תוכן"/>
        <xsd:element ref="dc:title" minOccurs="0" maxOccurs="1"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customXsn xmlns="http://schemas.microsoft.com/office/2006/metadata/customXsn">
  <xsnLocation/>
  <cached>True</cached>
  <openByDefault>False</openByDefault>
  <xsnScope>http://moss/DocumentManagementSite</xsnScope>
</customXsn>
</file>

<file path=customXml/itemProps1.xml><?xml version="1.0" encoding="utf-8"?>
<ds:datastoreItem xmlns:ds="http://schemas.openxmlformats.org/officeDocument/2006/customXml" ds:itemID="{1F9A9772-29FF-4A6E-8D7C-BEDC32483DD8}">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45DF3903-0B73-47D9-AFD8-162E4C73691D}">
  <ds:schemaRefs>
    <ds:schemaRef ds:uri="http://purl.org/dc/dcmitype/"/>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87b98568-e8c7-4058-bf31-e11803adaf85"/>
    <ds:schemaRef ds:uri="8f5b83e0-a1d3-486c-bd07-833a425c74af"/>
    <ds:schemaRef ds:uri="http://www.w3.org/XML/1998/namespace"/>
    <ds:schemaRef ds:uri="http://purl.org/dc/terms/"/>
  </ds:schemaRefs>
</ds:datastoreItem>
</file>

<file path=customXml/itemProps3.xml><?xml version="1.0" encoding="utf-8"?>
<ds:datastoreItem xmlns:ds="http://schemas.openxmlformats.org/officeDocument/2006/customXml" ds:itemID="{BB06A1E4-AD28-4F20-9F38-FFA398F78E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5b83e0-a1d3-486c-bd07-833a425c74af"/>
    <ds:schemaRef ds:uri="87b98568-e8c7-4058-bf31-e11803adaf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F6E0CBD-1D6A-4A7D-A58E-4A392EEB8DDC}">
  <ds:schemaRefs>
    <ds:schemaRef ds:uri="http://schemas.microsoft.com/sharepoint/v3/contenttype/forms"/>
  </ds:schemaRefs>
</ds:datastoreItem>
</file>

<file path=customXml/itemProps5.xml><?xml version="1.0" encoding="utf-8"?>
<ds:datastoreItem xmlns:ds="http://schemas.openxmlformats.org/officeDocument/2006/customXml" ds:itemID="{DEB30829-FE77-4BB5-9440-6B44AFB8272D}">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20</vt:i4>
      </vt:variant>
    </vt:vector>
  </HeadingPairs>
  <TitlesOfParts>
    <vt:vector size="20" baseType="lpstr">
      <vt:lpstr>דוח צריכה 2025</vt:lpstr>
      <vt:lpstr>דוח צריכה 2024</vt:lpstr>
      <vt:lpstr>דוח צריכה 2023</vt:lpstr>
      <vt:lpstr>דוח צריכה 2022</vt:lpstr>
      <vt:lpstr>דוח צריכה 2021</vt:lpstr>
      <vt:lpstr>דוח צריכה 2020</vt:lpstr>
      <vt:lpstr>דוח צריכה 2019</vt:lpstr>
      <vt:lpstr>דוח צריכה 2018</vt:lpstr>
      <vt:lpstr>דוח צריכה 2017</vt:lpstr>
      <vt:lpstr>דוח צריכה 2016</vt:lpstr>
      <vt:lpstr>דוח צריכה 2015</vt:lpstr>
      <vt:lpstr>דוח צריכה 2014</vt:lpstr>
      <vt:lpstr>דוח צריכה 2013</vt:lpstr>
      <vt:lpstr>דוח צריכה 2012 - פורמט מזוט חדש</vt:lpstr>
      <vt:lpstr>דוח צריכה 2012</vt:lpstr>
      <vt:lpstr>דוח צריכה 2011</vt:lpstr>
      <vt:lpstr>דוח צריכה 2010</vt:lpstr>
      <vt:lpstr>דוח צריכה 2009</vt:lpstr>
      <vt:lpstr>דוח צריכה 2008</vt:lpstr>
      <vt:lpstr>דוח צריכה 2007</vt:lpstr>
    </vt:vector>
  </TitlesOfParts>
  <Company>mni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mni</dc:creator>
  <cp:keywords>צריכת מוצרי דלק</cp:keywords>
  <cp:lastModifiedBy>Owner</cp:lastModifiedBy>
  <cp:lastPrinted>2012-11-22T09:28:04Z</cp:lastPrinted>
  <dcterms:created xsi:type="dcterms:W3CDTF">2003-03-03T21:34:10Z</dcterms:created>
  <dcterms:modified xsi:type="dcterms:W3CDTF">2025-07-10T10:12:28Z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0x0101003CBAFB7F4A7FF54FB9D64543F2EA55D2004C78FADB77970D4AB645399ED3E4402A</vt:lpwstr>
  </property>
</Properties>
</file>